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ttps://floridalegislature-my.sharepoint.com/personal/ocain_steve_leg_state_fl_us/Documents/Documents/EDR/Water Resources-Conservation Lands/Expenditure Accounts/"/>
    </mc:Choice>
  </mc:AlternateContent>
  <xr:revisionPtr revIDLastSave="260" documentId="11_F738B9059B688FAEFB375F1B7CF6E53FBA2D5984" xr6:coauthVersionLast="47" xr6:coauthVersionMax="47" xr10:uidLastSave="{FBEE67D4-95BD-4FD2-AFD3-DFD28EBA62CA}"/>
  <bookViews>
    <workbookView xWindow="-120" yWindow="-120" windowWidth="29040" windowHeight="15720" tabRatio="786" xr2:uid="{00000000-000D-0000-FFFF-FFFF00000000}"/>
  </bookViews>
  <sheets>
    <sheet name="County Expenditures" sheetId="33" r:id="rId1"/>
    <sheet name="Municipal Expenditures" sheetId="34" r:id="rId2"/>
    <sheet name="SD Expenditures" sheetId="35" r:id="rId3"/>
  </sheets>
  <definedNames>
    <definedName name="_xlnm.Print_Area" localSheetId="0">'County Expenditures'!$A$1:$V$76</definedName>
    <definedName name="_xlnm.Print_Area" localSheetId="1">'Municipal Expenditures'!$A$1:$W$423</definedName>
    <definedName name="_xlnm.Print_Area" localSheetId="2">'SD Expenditures'!$A$1:$X$123</definedName>
    <definedName name="_xlnm.Print_Titles" localSheetId="0">'County Expenditures'!$1:$3</definedName>
    <definedName name="_xlnm.Print_Titles" localSheetId="1">'Municipal Expenditures'!$1:$3</definedName>
    <definedName name="_xlnm.Print_Titles" localSheetId="2">'SD Expenditures'!$1:$3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4" i="35" l="1"/>
  <c r="U119" i="35"/>
  <c r="U117" i="35"/>
  <c r="S418" i="34"/>
  <c r="T418" i="34"/>
  <c r="U418" i="34"/>
  <c r="T419" i="34" l="1"/>
  <c r="T417" i="34"/>
  <c r="S72" i="33"/>
  <c r="S70" i="33"/>
  <c r="W28" i="35"/>
  <c r="T119" i="35" l="1"/>
  <c r="T117" i="35"/>
  <c r="S419" i="34"/>
  <c r="S417" i="34"/>
  <c r="R72" i="33"/>
  <c r="R70" i="33"/>
  <c r="U118" i="35" l="1"/>
  <c r="R71" i="33"/>
  <c r="S71" i="33"/>
  <c r="W83" i="35"/>
  <c r="S119" i="35"/>
  <c r="S117" i="35"/>
  <c r="R419" i="34"/>
  <c r="R417" i="34"/>
  <c r="U4" i="33"/>
  <c r="Q72" i="33"/>
  <c r="Q70" i="33"/>
  <c r="V6" i="34"/>
  <c r="V7" i="34"/>
  <c r="V8" i="34"/>
  <c r="V9" i="34"/>
  <c r="V10" i="34"/>
  <c r="V11" i="34"/>
  <c r="V12" i="34"/>
  <c r="V13" i="34"/>
  <c r="V14" i="34"/>
  <c r="V15" i="34"/>
  <c r="V16" i="34"/>
  <c r="V17" i="34"/>
  <c r="V18" i="34"/>
  <c r="V19" i="34"/>
  <c r="V20" i="34"/>
  <c r="V21" i="34"/>
  <c r="V22" i="34"/>
  <c r="V23" i="34"/>
  <c r="V24" i="34"/>
  <c r="V25" i="34"/>
  <c r="V26" i="34"/>
  <c r="V27" i="34"/>
  <c r="V28" i="34"/>
  <c r="V29" i="34"/>
  <c r="V30" i="34"/>
  <c r="V31" i="34"/>
  <c r="V32" i="34"/>
  <c r="V33" i="34"/>
  <c r="V34" i="34"/>
  <c r="V35" i="34"/>
  <c r="V36" i="34"/>
  <c r="V37" i="34"/>
  <c r="V38" i="34"/>
  <c r="V39" i="34"/>
  <c r="V40" i="34"/>
  <c r="V41" i="34"/>
  <c r="V42" i="34"/>
  <c r="V43" i="34"/>
  <c r="V44" i="34"/>
  <c r="V45" i="34"/>
  <c r="V46" i="34"/>
  <c r="V47" i="34"/>
  <c r="V48" i="34"/>
  <c r="V49" i="34"/>
  <c r="V50" i="34"/>
  <c r="V51" i="34"/>
  <c r="V52" i="34"/>
  <c r="V53" i="34"/>
  <c r="V54" i="34"/>
  <c r="V55" i="34"/>
  <c r="V56" i="34"/>
  <c r="V57" i="34"/>
  <c r="V58" i="34"/>
  <c r="V59" i="34"/>
  <c r="V60" i="34"/>
  <c r="V61" i="34"/>
  <c r="V62" i="34"/>
  <c r="V63" i="34"/>
  <c r="V64" i="34"/>
  <c r="V65" i="34"/>
  <c r="V66" i="34"/>
  <c r="V67" i="34"/>
  <c r="V68" i="34"/>
  <c r="V69" i="34"/>
  <c r="V70" i="34"/>
  <c r="V71" i="34"/>
  <c r="V72" i="34"/>
  <c r="V73" i="34"/>
  <c r="V74" i="34"/>
  <c r="V75" i="34"/>
  <c r="V76" i="34"/>
  <c r="V77" i="34"/>
  <c r="V78" i="34"/>
  <c r="V79" i="34"/>
  <c r="V80" i="34"/>
  <c r="V81" i="34"/>
  <c r="V82" i="34"/>
  <c r="V83" i="34"/>
  <c r="V84" i="34"/>
  <c r="V85" i="34"/>
  <c r="V86" i="34"/>
  <c r="V87" i="34"/>
  <c r="V88" i="34"/>
  <c r="V89" i="34"/>
  <c r="V90" i="34"/>
  <c r="V91" i="34"/>
  <c r="V92" i="34"/>
  <c r="V93" i="34"/>
  <c r="V94" i="34"/>
  <c r="V95" i="34"/>
  <c r="V96" i="34"/>
  <c r="V97" i="34"/>
  <c r="V98" i="34"/>
  <c r="V99" i="34"/>
  <c r="V100" i="34"/>
  <c r="V101" i="34"/>
  <c r="V102" i="34"/>
  <c r="V103" i="34"/>
  <c r="V104" i="34"/>
  <c r="V105" i="34"/>
  <c r="V106" i="34"/>
  <c r="V107" i="34"/>
  <c r="V108" i="34"/>
  <c r="V109" i="34"/>
  <c r="V110" i="34"/>
  <c r="V111" i="34"/>
  <c r="V112" i="34"/>
  <c r="V113" i="34"/>
  <c r="V114" i="34"/>
  <c r="V115" i="34"/>
  <c r="V116" i="34"/>
  <c r="V117" i="34"/>
  <c r="V118" i="34"/>
  <c r="V119" i="34"/>
  <c r="V120" i="34"/>
  <c r="V121" i="34"/>
  <c r="V122" i="34"/>
  <c r="V123" i="34"/>
  <c r="V124" i="34"/>
  <c r="V125" i="34"/>
  <c r="V126" i="34"/>
  <c r="V127" i="34"/>
  <c r="V128" i="34"/>
  <c r="V129" i="34"/>
  <c r="V130" i="34"/>
  <c r="V131" i="34"/>
  <c r="V132" i="34"/>
  <c r="V133" i="34"/>
  <c r="V134" i="34"/>
  <c r="V135" i="34"/>
  <c r="V136" i="34"/>
  <c r="V137" i="34"/>
  <c r="V138" i="34"/>
  <c r="V139" i="34"/>
  <c r="V140" i="34"/>
  <c r="V141" i="34"/>
  <c r="V142" i="34"/>
  <c r="V143" i="34"/>
  <c r="V144" i="34"/>
  <c r="V145" i="34"/>
  <c r="V146" i="34"/>
  <c r="V147" i="34"/>
  <c r="V148" i="34"/>
  <c r="V149" i="34"/>
  <c r="V150" i="34"/>
  <c r="V151" i="34"/>
  <c r="V152" i="34"/>
  <c r="V153" i="34"/>
  <c r="V154" i="34"/>
  <c r="V155" i="34"/>
  <c r="V156" i="34"/>
  <c r="V157" i="34"/>
  <c r="V158" i="34"/>
  <c r="V159" i="34"/>
  <c r="V160" i="34"/>
  <c r="V161" i="34"/>
  <c r="V162" i="34"/>
  <c r="V163" i="34"/>
  <c r="V164" i="34"/>
  <c r="V165" i="34"/>
  <c r="V166" i="34"/>
  <c r="V167" i="34"/>
  <c r="V168" i="34"/>
  <c r="V169" i="34"/>
  <c r="V170" i="34"/>
  <c r="V171" i="34"/>
  <c r="V172" i="34"/>
  <c r="V173" i="34"/>
  <c r="V174" i="34"/>
  <c r="V175" i="34"/>
  <c r="V176" i="34"/>
  <c r="V177" i="34"/>
  <c r="V178" i="34"/>
  <c r="V179" i="34"/>
  <c r="V180" i="34"/>
  <c r="V181" i="34"/>
  <c r="V182" i="34"/>
  <c r="V183" i="34"/>
  <c r="V184" i="34"/>
  <c r="V185" i="34"/>
  <c r="V186" i="34"/>
  <c r="V187" i="34"/>
  <c r="V188" i="34"/>
  <c r="V189" i="34"/>
  <c r="V190" i="34"/>
  <c r="V191" i="34"/>
  <c r="V192" i="34"/>
  <c r="V193" i="34"/>
  <c r="V194" i="34"/>
  <c r="V195" i="34"/>
  <c r="V196" i="34"/>
  <c r="V197" i="34"/>
  <c r="V198" i="34"/>
  <c r="V199" i="34"/>
  <c r="V200" i="34"/>
  <c r="V201" i="34"/>
  <c r="V202" i="34"/>
  <c r="V203" i="34"/>
  <c r="V204" i="34"/>
  <c r="V205" i="34"/>
  <c r="V206" i="34"/>
  <c r="V207" i="34"/>
  <c r="V208" i="34"/>
  <c r="V209" i="34"/>
  <c r="V210" i="34"/>
  <c r="V211" i="34"/>
  <c r="V212" i="34"/>
  <c r="V213" i="34"/>
  <c r="V214" i="34"/>
  <c r="V215" i="34"/>
  <c r="V216" i="34"/>
  <c r="V217" i="34"/>
  <c r="V218" i="34"/>
  <c r="V219" i="34"/>
  <c r="V220" i="34"/>
  <c r="V221" i="34"/>
  <c r="V222" i="34"/>
  <c r="V223" i="34"/>
  <c r="V224" i="34"/>
  <c r="V225" i="34"/>
  <c r="V226" i="34"/>
  <c r="V227" i="34"/>
  <c r="V228" i="34"/>
  <c r="V229" i="34"/>
  <c r="V230" i="34"/>
  <c r="V231" i="34"/>
  <c r="V232" i="34"/>
  <c r="V233" i="34"/>
  <c r="V234" i="34"/>
  <c r="V235" i="34"/>
  <c r="V236" i="34"/>
  <c r="V237" i="34"/>
  <c r="V238" i="34"/>
  <c r="V239" i="34"/>
  <c r="V240" i="34"/>
  <c r="V241" i="34"/>
  <c r="V242" i="34"/>
  <c r="V243" i="34"/>
  <c r="V244" i="34"/>
  <c r="V245" i="34"/>
  <c r="V246" i="34"/>
  <c r="V247" i="34"/>
  <c r="V248" i="34"/>
  <c r="V249" i="34"/>
  <c r="V250" i="34"/>
  <c r="V251" i="34"/>
  <c r="V252" i="34"/>
  <c r="V253" i="34"/>
  <c r="V254" i="34"/>
  <c r="V255" i="34"/>
  <c r="V256" i="34"/>
  <c r="V257" i="34"/>
  <c r="V258" i="34"/>
  <c r="V259" i="34"/>
  <c r="V260" i="34"/>
  <c r="V261" i="34"/>
  <c r="V262" i="34"/>
  <c r="V263" i="34"/>
  <c r="V264" i="34"/>
  <c r="V265" i="34"/>
  <c r="V266" i="34"/>
  <c r="V267" i="34"/>
  <c r="V268" i="34"/>
  <c r="V269" i="34"/>
  <c r="V270" i="34"/>
  <c r="V271" i="34"/>
  <c r="V272" i="34"/>
  <c r="V273" i="34"/>
  <c r="V274" i="34"/>
  <c r="V275" i="34"/>
  <c r="V276" i="34"/>
  <c r="V277" i="34"/>
  <c r="V278" i="34"/>
  <c r="V279" i="34"/>
  <c r="V280" i="34"/>
  <c r="V281" i="34"/>
  <c r="V282" i="34"/>
  <c r="V283" i="34"/>
  <c r="V284" i="34"/>
  <c r="V285" i="34"/>
  <c r="V286" i="34"/>
  <c r="V287" i="34"/>
  <c r="V288" i="34"/>
  <c r="V289" i="34"/>
  <c r="V290" i="34"/>
  <c r="V291" i="34"/>
  <c r="V292" i="34"/>
  <c r="V293" i="34"/>
  <c r="V294" i="34"/>
  <c r="V295" i="34"/>
  <c r="V296" i="34"/>
  <c r="V297" i="34"/>
  <c r="V298" i="34"/>
  <c r="V299" i="34"/>
  <c r="V300" i="34"/>
  <c r="V301" i="34"/>
  <c r="V302" i="34"/>
  <c r="V303" i="34"/>
  <c r="V304" i="34"/>
  <c r="V305" i="34"/>
  <c r="V306" i="34"/>
  <c r="V307" i="34"/>
  <c r="V308" i="34"/>
  <c r="V309" i="34"/>
  <c r="V310" i="34"/>
  <c r="V311" i="34"/>
  <c r="V312" i="34"/>
  <c r="V313" i="34"/>
  <c r="V314" i="34"/>
  <c r="V315" i="34"/>
  <c r="V316" i="34"/>
  <c r="V317" i="34"/>
  <c r="V318" i="34"/>
  <c r="V319" i="34"/>
  <c r="V320" i="34"/>
  <c r="V321" i="34"/>
  <c r="V322" i="34"/>
  <c r="V323" i="34"/>
  <c r="V324" i="34"/>
  <c r="V325" i="34"/>
  <c r="V326" i="34"/>
  <c r="V327" i="34"/>
  <c r="V328" i="34"/>
  <c r="V329" i="34"/>
  <c r="V330" i="34"/>
  <c r="V331" i="34"/>
  <c r="V332" i="34"/>
  <c r="V333" i="34"/>
  <c r="V334" i="34"/>
  <c r="V335" i="34"/>
  <c r="V336" i="34"/>
  <c r="V337" i="34"/>
  <c r="V338" i="34"/>
  <c r="V339" i="34"/>
  <c r="V340" i="34"/>
  <c r="V341" i="34"/>
  <c r="V342" i="34"/>
  <c r="V343" i="34"/>
  <c r="V344" i="34"/>
  <c r="V345" i="34"/>
  <c r="V346" i="34"/>
  <c r="V347" i="34"/>
  <c r="V348" i="34"/>
  <c r="V349" i="34"/>
  <c r="V350" i="34"/>
  <c r="V351" i="34"/>
  <c r="V352" i="34"/>
  <c r="V353" i="34"/>
  <c r="V354" i="34"/>
  <c r="V355" i="34"/>
  <c r="V356" i="34"/>
  <c r="V357" i="34"/>
  <c r="V358" i="34"/>
  <c r="V359" i="34"/>
  <c r="V360" i="34"/>
  <c r="V361" i="34"/>
  <c r="V362" i="34"/>
  <c r="V363" i="34"/>
  <c r="V364" i="34"/>
  <c r="V365" i="34"/>
  <c r="V366" i="34"/>
  <c r="V367" i="34"/>
  <c r="V368" i="34"/>
  <c r="V369" i="34"/>
  <c r="V370" i="34"/>
  <c r="V371" i="34"/>
  <c r="V372" i="34"/>
  <c r="V373" i="34"/>
  <c r="V374" i="34"/>
  <c r="V375" i="34"/>
  <c r="V376" i="34"/>
  <c r="V377" i="34"/>
  <c r="V378" i="34"/>
  <c r="V379" i="34"/>
  <c r="V380" i="34"/>
  <c r="V381" i="34"/>
  <c r="V382" i="34"/>
  <c r="V383" i="34"/>
  <c r="V384" i="34"/>
  <c r="V385" i="34"/>
  <c r="V386" i="34"/>
  <c r="V387" i="34"/>
  <c r="V388" i="34"/>
  <c r="V389" i="34"/>
  <c r="V390" i="34"/>
  <c r="V391" i="34"/>
  <c r="V392" i="34"/>
  <c r="V393" i="34"/>
  <c r="V394" i="34"/>
  <c r="V395" i="34"/>
  <c r="V396" i="34"/>
  <c r="V397" i="34"/>
  <c r="V398" i="34"/>
  <c r="V399" i="34"/>
  <c r="V400" i="34"/>
  <c r="V401" i="34"/>
  <c r="V402" i="34"/>
  <c r="V403" i="34"/>
  <c r="V404" i="34"/>
  <c r="V405" i="34"/>
  <c r="V406" i="34"/>
  <c r="V407" i="34"/>
  <c r="V408" i="34"/>
  <c r="V409" i="34"/>
  <c r="V410" i="34"/>
  <c r="V411" i="34"/>
  <c r="V412" i="34"/>
  <c r="V413" i="34"/>
  <c r="V414" i="34"/>
  <c r="V415" i="34"/>
  <c r="V416" i="34"/>
  <c r="W5" i="35"/>
  <c r="W6" i="35"/>
  <c r="W7" i="35"/>
  <c r="W8" i="35"/>
  <c r="W9" i="35"/>
  <c r="W10" i="35"/>
  <c r="W11" i="35"/>
  <c r="W12" i="35"/>
  <c r="W13" i="35"/>
  <c r="W14" i="35"/>
  <c r="W15" i="35"/>
  <c r="W16" i="35"/>
  <c r="W17" i="35"/>
  <c r="W18" i="35"/>
  <c r="W19" i="35"/>
  <c r="W20" i="35"/>
  <c r="W21" i="35"/>
  <c r="W22" i="35"/>
  <c r="W23" i="35"/>
  <c r="W24" i="35"/>
  <c r="W25" i="35"/>
  <c r="W26" i="35"/>
  <c r="W27" i="35"/>
  <c r="W29" i="35"/>
  <c r="W30" i="35"/>
  <c r="W31" i="35"/>
  <c r="W32" i="35"/>
  <c r="W33" i="35"/>
  <c r="W34" i="35"/>
  <c r="W35" i="35"/>
  <c r="W36" i="35"/>
  <c r="W37" i="35"/>
  <c r="W38" i="35"/>
  <c r="W39" i="35"/>
  <c r="W40" i="35"/>
  <c r="W41" i="35"/>
  <c r="W42" i="35"/>
  <c r="W43" i="35"/>
  <c r="W44" i="35"/>
  <c r="W45" i="35"/>
  <c r="W46" i="35"/>
  <c r="W47" i="35"/>
  <c r="W48" i="35"/>
  <c r="W49" i="35"/>
  <c r="W50" i="35"/>
  <c r="W51" i="35"/>
  <c r="W52" i="35"/>
  <c r="W53" i="35"/>
  <c r="W54" i="35"/>
  <c r="W55" i="35"/>
  <c r="W56" i="35"/>
  <c r="W57" i="35"/>
  <c r="W58" i="35"/>
  <c r="W59" i="35"/>
  <c r="W60" i="35"/>
  <c r="W61" i="35"/>
  <c r="W62" i="35"/>
  <c r="W63" i="35"/>
  <c r="W64" i="35"/>
  <c r="W65" i="35"/>
  <c r="W66" i="35"/>
  <c r="W67" i="35"/>
  <c r="W68" i="35"/>
  <c r="W69" i="35"/>
  <c r="W70" i="35"/>
  <c r="W71" i="35"/>
  <c r="W72" i="35"/>
  <c r="W73" i="35"/>
  <c r="W75" i="35"/>
  <c r="W76" i="35"/>
  <c r="W77" i="35"/>
  <c r="W78" i="35"/>
  <c r="W79" i="35"/>
  <c r="W80" i="35"/>
  <c r="W81" i="35"/>
  <c r="W82" i="35"/>
  <c r="W84" i="35"/>
  <c r="W85" i="35"/>
  <c r="W86" i="35"/>
  <c r="W87" i="35"/>
  <c r="W88" i="35"/>
  <c r="W89" i="35"/>
  <c r="W90" i="35"/>
  <c r="W91" i="35"/>
  <c r="W92" i="35"/>
  <c r="W93" i="35"/>
  <c r="W94" i="35"/>
  <c r="W95" i="35"/>
  <c r="W96" i="35"/>
  <c r="W97" i="35"/>
  <c r="W98" i="35"/>
  <c r="W99" i="35"/>
  <c r="W100" i="35"/>
  <c r="W101" i="35"/>
  <c r="W102" i="35"/>
  <c r="W103" i="35"/>
  <c r="W104" i="35"/>
  <c r="W105" i="35"/>
  <c r="W106" i="35"/>
  <c r="W107" i="35"/>
  <c r="W108" i="35"/>
  <c r="W109" i="35"/>
  <c r="W110" i="35"/>
  <c r="W111" i="35"/>
  <c r="W112" i="35"/>
  <c r="W113" i="35"/>
  <c r="W114" i="35"/>
  <c r="W115" i="35"/>
  <c r="W116" i="35"/>
  <c r="U5" i="33"/>
  <c r="U6" i="33"/>
  <c r="U7" i="33"/>
  <c r="U8" i="33"/>
  <c r="U9" i="33"/>
  <c r="U10" i="33"/>
  <c r="U11" i="33"/>
  <c r="U12" i="33"/>
  <c r="U13" i="33"/>
  <c r="U14" i="33"/>
  <c r="U15" i="33"/>
  <c r="U16" i="33"/>
  <c r="U17" i="33"/>
  <c r="U18" i="33"/>
  <c r="U19" i="33"/>
  <c r="U20" i="33"/>
  <c r="U21" i="33"/>
  <c r="U22" i="33"/>
  <c r="U23" i="33"/>
  <c r="U24" i="33"/>
  <c r="U25" i="33"/>
  <c r="U26" i="33"/>
  <c r="U27" i="33"/>
  <c r="U28" i="33"/>
  <c r="U29" i="33"/>
  <c r="U30" i="33"/>
  <c r="U31" i="33"/>
  <c r="U32" i="33"/>
  <c r="U33" i="33"/>
  <c r="U34" i="33"/>
  <c r="U35" i="33"/>
  <c r="U36" i="33"/>
  <c r="U37" i="33"/>
  <c r="U38" i="33"/>
  <c r="U39" i="33"/>
  <c r="U40" i="33"/>
  <c r="U41" i="33"/>
  <c r="U42" i="33"/>
  <c r="U43" i="33"/>
  <c r="U44" i="33"/>
  <c r="U45" i="33"/>
  <c r="U46" i="33"/>
  <c r="U47" i="33"/>
  <c r="U48" i="33"/>
  <c r="U49" i="33"/>
  <c r="U50" i="33"/>
  <c r="U51" i="33"/>
  <c r="U52" i="33"/>
  <c r="U53" i="33"/>
  <c r="U54" i="33"/>
  <c r="U55" i="33"/>
  <c r="U56" i="33"/>
  <c r="U57" i="33"/>
  <c r="U58" i="33"/>
  <c r="U59" i="33"/>
  <c r="U60" i="33"/>
  <c r="U61" i="33"/>
  <c r="U62" i="33"/>
  <c r="U63" i="33"/>
  <c r="U64" i="33"/>
  <c r="U65" i="33"/>
  <c r="U66" i="33"/>
  <c r="U67" i="33"/>
  <c r="U68" i="33"/>
  <c r="U69" i="33"/>
  <c r="R119" i="35"/>
  <c r="R117" i="35"/>
  <c r="Q419" i="34"/>
  <c r="Q417" i="34"/>
  <c r="P72" i="33"/>
  <c r="P70" i="33"/>
  <c r="P71" i="33" s="1"/>
  <c r="Q119" i="35"/>
  <c r="Q117" i="35"/>
  <c r="P419" i="34"/>
  <c r="P417" i="34"/>
  <c r="O72" i="33"/>
  <c r="O70" i="33"/>
  <c r="W4" i="35"/>
  <c r="V119" i="35"/>
  <c r="V117" i="35"/>
  <c r="V118" i="35" s="1"/>
  <c r="V5" i="34"/>
  <c r="V4" i="34"/>
  <c r="U419" i="34"/>
  <c r="U417" i="34"/>
  <c r="T72" i="33"/>
  <c r="T70" i="33"/>
  <c r="T71" i="33" s="1"/>
  <c r="P119" i="35"/>
  <c r="P117" i="35"/>
  <c r="O419" i="34"/>
  <c r="O417" i="34"/>
  <c r="N70" i="33"/>
  <c r="O71" i="33" s="1"/>
  <c r="N72" i="33"/>
  <c r="N119" i="35"/>
  <c r="N117" i="35"/>
  <c r="M419" i="34"/>
  <c r="M417" i="34"/>
  <c r="L72" i="33"/>
  <c r="L70" i="33"/>
  <c r="O119" i="35"/>
  <c r="O117" i="35"/>
  <c r="N419" i="34"/>
  <c r="N417" i="34"/>
  <c r="K72" i="33"/>
  <c r="K70" i="33"/>
  <c r="K71" i="33" s="1"/>
  <c r="E119" i="35"/>
  <c r="F119" i="35"/>
  <c r="G119" i="35"/>
  <c r="H119" i="35"/>
  <c r="I119" i="35"/>
  <c r="J119" i="35"/>
  <c r="K119" i="35"/>
  <c r="L119" i="35"/>
  <c r="M119" i="35"/>
  <c r="D119" i="35"/>
  <c r="D419" i="34"/>
  <c r="E419" i="34"/>
  <c r="F419" i="34"/>
  <c r="G419" i="34"/>
  <c r="H419" i="34"/>
  <c r="I419" i="34"/>
  <c r="J419" i="34"/>
  <c r="K419" i="34"/>
  <c r="L419" i="34"/>
  <c r="C419" i="34"/>
  <c r="C72" i="33"/>
  <c r="D72" i="33"/>
  <c r="E72" i="33"/>
  <c r="F72" i="33"/>
  <c r="G72" i="33"/>
  <c r="H72" i="33"/>
  <c r="I72" i="33"/>
  <c r="J72" i="33"/>
  <c r="M72" i="33"/>
  <c r="B72" i="33"/>
  <c r="F117" i="35"/>
  <c r="E117" i="35"/>
  <c r="D117" i="35"/>
  <c r="H117" i="35"/>
  <c r="I117" i="35"/>
  <c r="J117" i="35"/>
  <c r="K117" i="35"/>
  <c r="L117" i="35"/>
  <c r="M117" i="35"/>
  <c r="G117" i="35"/>
  <c r="L417" i="34"/>
  <c r="K417" i="34"/>
  <c r="J417" i="34"/>
  <c r="I417" i="34"/>
  <c r="H417" i="34"/>
  <c r="G417" i="34"/>
  <c r="F417" i="34"/>
  <c r="E417" i="34"/>
  <c r="D417" i="34"/>
  <c r="C417" i="34"/>
  <c r="C70" i="33"/>
  <c r="D70" i="33"/>
  <c r="E70" i="33"/>
  <c r="E71" i="33" s="1"/>
  <c r="F70" i="33"/>
  <c r="G70" i="33"/>
  <c r="G71" i="33" s="1"/>
  <c r="H70" i="33"/>
  <c r="I70" i="33"/>
  <c r="I71" i="33"/>
  <c r="J70" i="33"/>
  <c r="J71" i="33" s="1"/>
  <c r="M70" i="33"/>
  <c r="B70" i="33"/>
  <c r="M71" i="33"/>
  <c r="R118" i="35" l="1"/>
  <c r="S118" i="35"/>
  <c r="T118" i="35"/>
  <c r="E118" i="35"/>
  <c r="G418" i="34"/>
  <c r="Q71" i="33"/>
  <c r="K418" i="34"/>
  <c r="R418" i="34"/>
  <c r="L71" i="33"/>
  <c r="N71" i="33"/>
  <c r="H418" i="34"/>
  <c r="J418" i="34"/>
  <c r="M418" i="34"/>
  <c r="V417" i="34"/>
  <c r="W109" i="34" s="1"/>
  <c r="Q418" i="34"/>
  <c r="P118" i="35"/>
  <c r="Q118" i="35"/>
  <c r="O118" i="35"/>
  <c r="L118" i="35"/>
  <c r="I118" i="35"/>
  <c r="H118" i="35"/>
  <c r="G118" i="35"/>
  <c r="J118" i="35"/>
  <c r="F118" i="35"/>
  <c r="O418" i="34"/>
  <c r="N418" i="34"/>
  <c r="I418" i="34"/>
  <c r="D418" i="34"/>
  <c r="L418" i="34"/>
  <c r="P418" i="34"/>
  <c r="F418" i="34"/>
  <c r="F71" i="33"/>
  <c r="C71" i="33"/>
  <c r="U70" i="33"/>
  <c r="V50" i="33" s="1"/>
  <c r="N118" i="35"/>
  <c r="M118" i="35"/>
  <c r="W117" i="35"/>
  <c r="X74" i="35" s="1"/>
  <c r="D71" i="33"/>
  <c r="H71" i="33"/>
  <c r="K118" i="35"/>
  <c r="E418" i="34"/>
  <c r="W257" i="34" l="1"/>
  <c r="W56" i="34"/>
  <c r="W116" i="34"/>
  <c r="W117" i="34"/>
  <c r="W263" i="34"/>
  <c r="W211" i="34"/>
  <c r="W342" i="34"/>
  <c r="W400" i="34"/>
  <c r="W381" i="34"/>
  <c r="W130" i="34"/>
  <c r="W305" i="34"/>
  <c r="W229" i="34"/>
  <c r="W300" i="34"/>
  <c r="W304" i="34"/>
  <c r="W409" i="34"/>
  <c r="W128" i="34"/>
  <c r="W135" i="34"/>
  <c r="W367" i="34"/>
  <c r="W163" i="34"/>
  <c r="W394" i="34"/>
  <c r="W215" i="34"/>
  <c r="W30" i="34"/>
  <c r="W225" i="34"/>
  <c r="W170" i="34"/>
  <c r="W243" i="34"/>
  <c r="W314" i="34"/>
  <c r="W29" i="34"/>
  <c r="W48" i="34"/>
  <c r="W224" i="34"/>
  <c r="W78" i="34"/>
  <c r="W20" i="34"/>
  <c r="W199" i="34"/>
  <c r="W338" i="34"/>
  <c r="W41" i="34"/>
  <c r="W124" i="34"/>
  <c r="W105" i="34"/>
  <c r="W287" i="34"/>
  <c r="W177" i="34"/>
  <c r="W375" i="34"/>
  <c r="W220" i="34"/>
  <c r="W36" i="34"/>
  <c r="W115" i="34"/>
  <c r="W206" i="34"/>
  <c r="W164" i="34"/>
  <c r="W278" i="34"/>
  <c r="W148" i="34"/>
  <c r="W153" i="34"/>
  <c r="W108" i="34"/>
  <c r="W351" i="34"/>
  <c r="W410" i="34"/>
  <c r="W307" i="34"/>
  <c r="W245" i="34"/>
  <c r="W355" i="34"/>
  <c r="W139" i="34"/>
  <c r="W221" i="34"/>
  <c r="W151" i="34"/>
  <c r="W345" i="34"/>
  <c r="W328" i="34"/>
  <c r="W230" i="34"/>
  <c r="W309" i="34"/>
  <c r="W311" i="34"/>
  <c r="W299" i="34"/>
  <c r="W63" i="34"/>
  <c r="W373" i="34"/>
  <c r="W266" i="34"/>
  <c r="W218" i="34"/>
  <c r="W349" i="34"/>
  <c r="W5" i="34"/>
  <c r="W184" i="34"/>
  <c r="W357" i="34"/>
  <c r="W71" i="34"/>
  <c r="W399" i="34"/>
  <c r="W339" i="34"/>
  <c r="W156" i="34"/>
  <c r="W240" i="34"/>
  <c r="W96" i="34"/>
  <c r="W83" i="34"/>
  <c r="W120" i="34"/>
  <c r="W101" i="34"/>
  <c r="W333" i="34"/>
  <c r="W24" i="34"/>
  <c r="W189" i="34"/>
  <c r="W46" i="34"/>
  <c r="W285" i="34"/>
  <c r="W19" i="34"/>
  <c r="W133" i="34"/>
  <c r="W50" i="34"/>
  <c r="W416" i="34"/>
  <c r="W38" i="34"/>
  <c r="W152" i="34"/>
  <c r="W296" i="34"/>
  <c r="W39" i="34"/>
  <c r="W403" i="34"/>
  <c r="W317" i="34"/>
  <c r="W75" i="34"/>
  <c r="W261" i="34"/>
  <c r="W26" i="34"/>
  <c r="W391" i="34"/>
  <c r="W95" i="34"/>
  <c r="W359" i="34"/>
  <c r="W324" i="34"/>
  <c r="W239" i="34"/>
  <c r="W331" i="34"/>
  <c r="W67" i="34"/>
  <c r="W350" i="34"/>
  <c r="W294" i="34"/>
  <c r="W293" i="34"/>
  <c r="W228" i="34"/>
  <c r="W132" i="34"/>
  <c r="W286" i="34"/>
  <c r="W11" i="34"/>
  <c r="W192" i="34"/>
  <c r="W28" i="34"/>
  <c r="W352" i="34"/>
  <c r="W18" i="34"/>
  <c r="W80" i="34"/>
  <c r="W376" i="34"/>
  <c r="W154" i="34"/>
  <c r="W332" i="34"/>
  <c r="W22" i="34"/>
  <c r="W251" i="34"/>
  <c r="W260" i="34"/>
  <c r="W308" i="34"/>
  <c r="W203" i="34"/>
  <c r="W346" i="34"/>
  <c r="W374" i="34"/>
  <c r="W16" i="34"/>
  <c r="W232" i="34"/>
  <c r="W141" i="34"/>
  <c r="W248" i="34"/>
  <c r="W159" i="34"/>
  <c r="W40" i="34"/>
  <c r="W249" i="34"/>
  <c r="W196" i="34"/>
  <c r="W190" i="34"/>
  <c r="W32" i="34"/>
  <c r="W321" i="34"/>
  <c r="W358" i="34"/>
  <c r="W165" i="34"/>
  <c r="W121" i="34"/>
  <c r="W49" i="34"/>
  <c r="W33" i="34"/>
  <c r="W13" i="34"/>
  <c r="W413" i="34"/>
  <c r="W292" i="34"/>
  <c r="W59" i="34"/>
  <c r="W138" i="34"/>
  <c r="W326" i="34"/>
  <c r="W344" i="34"/>
  <c r="W191" i="34"/>
  <c r="W205" i="34"/>
  <c r="W275" i="34"/>
  <c r="W237" i="34"/>
  <c r="W337" i="34"/>
  <c r="W92" i="34"/>
  <c r="W79" i="34"/>
  <c r="W274" i="34"/>
  <c r="W69" i="34"/>
  <c r="W166" i="34"/>
  <c r="W276" i="34"/>
  <c r="W216" i="34"/>
  <c r="W241" i="34"/>
  <c r="W112" i="34"/>
  <c r="W377" i="34"/>
  <c r="W142" i="34"/>
  <c r="W329" i="34"/>
  <c r="W27" i="34"/>
  <c r="W91" i="34"/>
  <c r="W256" i="34"/>
  <c r="W319" i="34"/>
  <c r="W55" i="34"/>
  <c r="W365" i="34"/>
  <c r="W158" i="34"/>
  <c r="W265" i="34"/>
  <c r="W195" i="34"/>
  <c r="W131" i="34"/>
  <c r="W54" i="34"/>
  <c r="W7" i="34"/>
  <c r="W10" i="34"/>
  <c r="W353" i="34"/>
  <c r="W272" i="34"/>
  <c r="W73" i="34"/>
  <c r="W107" i="34"/>
  <c r="W100" i="34"/>
  <c r="W325" i="34"/>
  <c r="W179" i="34"/>
  <c r="W176" i="34"/>
  <c r="W226" i="34"/>
  <c r="W404" i="34"/>
  <c r="W47" i="34"/>
  <c r="W380" i="34"/>
  <c r="W172" i="34"/>
  <c r="W181" i="34"/>
  <c r="W412" i="34"/>
  <c r="W43" i="34"/>
  <c r="W88" i="34"/>
  <c r="W44" i="34"/>
  <c r="W145" i="34"/>
  <c r="W313" i="34"/>
  <c r="W233" i="34"/>
  <c r="W68" i="34"/>
  <c r="W146" i="34"/>
  <c r="W398" i="34"/>
  <c r="W202" i="34"/>
  <c r="W282" i="34"/>
  <c r="W93" i="34"/>
  <c r="W277" i="34"/>
  <c r="W378" i="34"/>
  <c r="W25" i="34"/>
  <c r="W310" i="34"/>
  <c r="W407" i="34"/>
  <c r="W388" i="34"/>
  <c r="W284" i="34"/>
  <c r="W336" i="34"/>
  <c r="W330" i="34"/>
  <c r="W94" i="34"/>
  <c r="W298" i="34"/>
  <c r="W247" i="34"/>
  <c r="W414" i="34"/>
  <c r="W214" i="34"/>
  <c r="W280" i="34"/>
  <c r="W363" i="34"/>
  <c r="W193" i="34"/>
  <c r="W6" i="34"/>
  <c r="W393" i="34"/>
  <c r="W255" i="34"/>
  <c r="W354" i="34"/>
  <c r="W21" i="34"/>
  <c r="W267" i="34"/>
  <c r="W219" i="34"/>
  <c r="W97" i="34"/>
  <c r="W405" i="34"/>
  <c r="W129" i="34"/>
  <c r="W295" i="34"/>
  <c r="W34" i="34"/>
  <c r="W212" i="34"/>
  <c r="W57" i="34"/>
  <c r="W187" i="34"/>
  <c r="W137" i="34"/>
  <c r="W35" i="34"/>
  <c r="W160" i="34"/>
  <c r="W315" i="34"/>
  <c r="W368" i="34"/>
  <c r="W217" i="34"/>
  <c r="W87" i="34"/>
  <c r="W4" i="34"/>
  <c r="W53" i="34"/>
  <c r="W387" i="34"/>
  <c r="W157" i="34"/>
  <c r="W401" i="34"/>
  <c r="W371" i="34"/>
  <c r="W110" i="34"/>
  <c r="W322" i="34"/>
  <c r="W186" i="34"/>
  <c r="W269" i="34"/>
  <c r="W144" i="34"/>
  <c r="W385" i="34"/>
  <c r="W386" i="34"/>
  <c r="W118" i="34"/>
  <c r="W279" i="34"/>
  <c r="W270" i="34"/>
  <c r="W235" i="34"/>
  <c r="W173" i="34"/>
  <c r="W149" i="34"/>
  <c r="W384" i="34"/>
  <c r="W183" i="34"/>
  <c r="W104" i="34"/>
  <c r="W223" i="34"/>
  <c r="W174" i="34"/>
  <c r="W51" i="34"/>
  <c r="W14" i="34"/>
  <c r="W169" i="34"/>
  <c r="W283" i="34"/>
  <c r="W253" i="34"/>
  <c r="W70" i="34"/>
  <c r="W254" i="34"/>
  <c r="W390" i="34"/>
  <c r="W227" i="34"/>
  <c r="W364" i="34"/>
  <c r="W37" i="34"/>
  <c r="W246" i="34"/>
  <c r="W99" i="34"/>
  <c r="W262" i="34"/>
  <c r="W23" i="34"/>
  <c r="W301" i="34"/>
  <c r="W82" i="34"/>
  <c r="W288" i="34"/>
  <c r="W360" i="34"/>
  <c r="W268" i="34"/>
  <c r="W290" i="34"/>
  <c r="W111" i="34"/>
  <c r="W42" i="34"/>
  <c r="W81" i="34"/>
  <c r="W103" i="34"/>
  <c r="W77" i="34"/>
  <c r="W316" i="34"/>
  <c r="W113" i="34"/>
  <c r="W273" i="34"/>
  <c r="W340" i="34"/>
  <c r="W102" i="34"/>
  <c r="W76" i="34"/>
  <c r="W106" i="34"/>
  <c r="W213" i="34"/>
  <c r="W127" i="34"/>
  <c r="W271" i="34"/>
  <c r="W150" i="34"/>
  <c r="W8" i="34"/>
  <c r="W406" i="34"/>
  <c r="W15" i="34"/>
  <c r="W395" i="34"/>
  <c r="W234" i="34"/>
  <c r="W372" i="34"/>
  <c r="W327" i="34"/>
  <c r="W143" i="34"/>
  <c r="W415" i="34"/>
  <c r="W12" i="34"/>
  <c r="W9" i="34"/>
  <c r="W238" i="34"/>
  <c r="W411" i="34"/>
  <c r="W382" i="34"/>
  <c r="W318" i="34"/>
  <c r="W17" i="34"/>
  <c r="W348" i="34"/>
  <c r="W366" i="34"/>
  <c r="W289" i="34"/>
  <c r="W200" i="34"/>
  <c r="W343" i="34"/>
  <c r="W45" i="34"/>
  <c r="W242" i="34"/>
  <c r="W302" i="34"/>
  <c r="W86" i="34"/>
  <c r="W323" i="34"/>
  <c r="W180" i="34"/>
  <c r="W259" i="34"/>
  <c r="W155" i="34"/>
  <c r="W244" i="34"/>
  <c r="W123" i="34"/>
  <c r="W122" i="34"/>
  <c r="W209" i="34"/>
  <c r="W361" i="34"/>
  <c r="W188" i="34"/>
  <c r="W369" i="34"/>
  <c r="W198" i="34"/>
  <c r="W347" i="34"/>
  <c r="W210" i="34"/>
  <c r="W89" i="34"/>
  <c r="W222" i="34"/>
  <c r="W281" i="34"/>
  <c r="W161" i="34"/>
  <c r="W320" i="34"/>
  <c r="W236" i="34"/>
  <c r="W60" i="34"/>
  <c r="W74" i="34"/>
  <c r="W31" i="34"/>
  <c r="W258" i="34"/>
  <c r="W312" i="34"/>
  <c r="W208" i="34"/>
  <c r="W396" i="34"/>
  <c r="W362" i="34"/>
  <c r="W383" i="34"/>
  <c r="W98" i="34"/>
  <c r="W126" i="34"/>
  <c r="W162" i="34"/>
  <c r="W167" i="34"/>
  <c r="W185" i="34"/>
  <c r="W402" i="34"/>
  <c r="W392" i="34"/>
  <c r="W201" i="34"/>
  <c r="W335" i="34"/>
  <c r="W114" i="34"/>
  <c r="W264" i="34"/>
  <c r="W171" i="34"/>
  <c r="W204" i="34"/>
  <c r="W65" i="34"/>
  <c r="W397" i="34"/>
  <c r="W175" i="34"/>
  <c r="W252" i="34"/>
  <c r="W306" i="34"/>
  <c r="W147" i="34"/>
  <c r="W134" i="34"/>
  <c r="W61" i="34"/>
  <c r="W90" i="34"/>
  <c r="W168" i="34"/>
  <c r="W231" i="34"/>
  <c r="W178" i="34"/>
  <c r="W84" i="34"/>
  <c r="W250" i="34"/>
  <c r="W58" i="34"/>
  <c r="W136" i="34"/>
  <c r="W194" i="34"/>
  <c r="W341" i="34"/>
  <c r="W207" i="34"/>
  <c r="W379" i="34"/>
  <c r="W197" i="34"/>
  <c r="W417" i="34"/>
  <c r="W182" i="34"/>
  <c r="W389" i="34"/>
  <c r="W356" i="34"/>
  <c r="W72" i="34"/>
  <c r="W66" i="34"/>
  <c r="W125" i="34"/>
  <c r="W52" i="34"/>
  <c r="W119" i="34"/>
  <c r="W408" i="34"/>
  <c r="W85" i="34"/>
  <c r="W303" i="34"/>
  <c r="W64" i="34"/>
  <c r="W140" i="34"/>
  <c r="W297" i="34"/>
  <c r="W291" i="34"/>
  <c r="W334" i="34"/>
  <c r="W370" i="34"/>
  <c r="W62" i="34"/>
  <c r="X27" i="35"/>
  <c r="X28" i="35"/>
  <c r="V38" i="33"/>
  <c r="V41" i="33"/>
  <c r="V39" i="33"/>
  <c r="V20" i="33"/>
  <c r="V46" i="33"/>
  <c r="V69" i="33"/>
  <c r="V57" i="33"/>
  <c r="V55" i="33"/>
  <c r="V28" i="33"/>
  <c r="V22" i="33"/>
  <c r="V24" i="33"/>
  <c r="V45" i="33"/>
  <c r="V65" i="33"/>
  <c r="V7" i="33"/>
  <c r="V31" i="33"/>
  <c r="V14" i="33"/>
  <c r="V47" i="33"/>
  <c r="V11" i="33"/>
  <c r="V37" i="33"/>
  <c r="V9" i="33"/>
  <c r="V67" i="33"/>
  <c r="V70" i="33"/>
  <c r="V40" i="33"/>
  <c r="V27" i="33"/>
  <c r="V54" i="33"/>
  <c r="V21" i="33"/>
  <c r="V49" i="33"/>
  <c r="V33" i="33"/>
  <c r="V42" i="33"/>
  <c r="V19" i="33"/>
  <c r="V56" i="33"/>
  <c r="V18" i="33"/>
  <c r="V12" i="33"/>
  <c r="V59" i="33"/>
  <c r="V51" i="33"/>
  <c r="V36" i="33"/>
  <c r="V53" i="33"/>
  <c r="V23" i="33"/>
  <c r="V52" i="33"/>
  <c r="V61" i="33"/>
  <c r="V48" i="33"/>
  <c r="V16" i="33"/>
  <c r="V5" i="33"/>
  <c r="V15" i="33"/>
  <c r="V32" i="33"/>
  <c r="V17" i="33"/>
  <c r="V10" i="33"/>
  <c r="V44" i="33"/>
  <c r="V68" i="33"/>
  <c r="V35" i="33"/>
  <c r="V64" i="33"/>
  <c r="V4" i="33"/>
  <c r="V13" i="33"/>
  <c r="V25" i="33"/>
  <c r="V8" i="33"/>
  <c r="V43" i="33"/>
  <c r="V60" i="33"/>
  <c r="V6" i="33"/>
  <c r="V66" i="33"/>
  <c r="V30" i="33"/>
  <c r="V34" i="33"/>
  <c r="V29" i="33"/>
  <c r="V26" i="33"/>
  <c r="V63" i="33"/>
  <c r="X65" i="35"/>
  <c r="X97" i="35"/>
  <c r="X113" i="35"/>
  <c r="X95" i="35"/>
  <c r="X103" i="35"/>
  <c r="X100" i="35"/>
  <c r="X45" i="35"/>
  <c r="X8" i="35"/>
  <c r="X57" i="35"/>
  <c r="X5" i="35"/>
  <c r="X10" i="35"/>
  <c r="X70" i="35"/>
  <c r="X58" i="35"/>
  <c r="X86" i="35"/>
  <c r="X105" i="35"/>
  <c r="X96" i="35"/>
  <c r="X15" i="35"/>
  <c r="X14" i="35"/>
  <c r="X109" i="35"/>
  <c r="X106" i="35"/>
  <c r="X72" i="35"/>
  <c r="X87" i="35"/>
  <c r="X91" i="35"/>
  <c r="X66" i="35"/>
  <c r="X13" i="35"/>
  <c r="X51" i="35"/>
  <c r="X34" i="35"/>
  <c r="X19" i="35"/>
  <c r="X16" i="35"/>
  <c r="X18" i="35"/>
  <c r="X36" i="35"/>
  <c r="X49" i="35"/>
  <c r="X85" i="35"/>
  <c r="X117" i="35"/>
  <c r="X7" i="35"/>
  <c r="X30" i="35"/>
  <c r="X78" i="35"/>
  <c r="X110" i="35"/>
  <c r="X40" i="35"/>
  <c r="X116" i="35"/>
  <c r="X33" i="35"/>
  <c r="X26" i="35"/>
  <c r="X17" i="35"/>
  <c r="X54" i="35"/>
  <c r="X21" i="35"/>
  <c r="X62" i="35"/>
  <c r="X71" i="35"/>
  <c r="X23" i="35"/>
  <c r="X89" i="35"/>
  <c r="X25" i="35"/>
  <c r="X84" i="35"/>
  <c r="X101" i="35"/>
  <c r="X112" i="35"/>
  <c r="X81" i="35"/>
  <c r="X39" i="35"/>
  <c r="X88" i="35"/>
  <c r="X115" i="35"/>
  <c r="X104" i="35"/>
  <c r="X61" i="35"/>
  <c r="X38" i="35"/>
  <c r="X55" i="35"/>
  <c r="X9" i="35"/>
  <c r="X67" i="35"/>
  <c r="X44" i="35"/>
  <c r="X73" i="35"/>
  <c r="X12" i="35"/>
  <c r="X94" i="35"/>
  <c r="X32" i="35"/>
  <c r="X107" i="35"/>
  <c r="X98" i="35"/>
  <c r="X47" i="35"/>
  <c r="X43" i="35"/>
  <c r="X35" i="35"/>
  <c r="X42" i="35"/>
  <c r="X93" i="35"/>
  <c r="X79" i="35"/>
  <c r="X46" i="35"/>
  <c r="X90" i="35"/>
  <c r="X108" i="35"/>
  <c r="X114" i="35"/>
  <c r="X20" i="35"/>
  <c r="X56" i="35"/>
  <c r="X24" i="35"/>
  <c r="X80" i="35"/>
  <c r="X63" i="35"/>
  <c r="X11" i="35"/>
  <c r="X82" i="35"/>
  <c r="X68" i="35"/>
  <c r="X77" i="35"/>
  <c r="X83" i="35"/>
  <c r="X92" i="35"/>
  <c r="X75" i="35"/>
  <c r="X53" i="35"/>
  <c r="X48" i="35"/>
  <c r="X37" i="35"/>
  <c r="X102" i="35"/>
  <c r="X41" i="35"/>
  <c r="X29" i="35"/>
  <c r="X6" i="35"/>
  <c r="X69" i="35"/>
  <c r="X31" i="35"/>
  <c r="X99" i="35"/>
  <c r="X50" i="35"/>
  <c r="X76" i="35"/>
  <c r="X111" i="35"/>
  <c r="X60" i="35"/>
  <c r="X22" i="35"/>
  <c r="X59" i="35"/>
  <c r="X52" i="35"/>
  <c r="X64" i="35"/>
  <c r="V62" i="33"/>
  <c r="V58" i="33"/>
  <c r="X4"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O'Cain, Steve</author>
  </authors>
  <commentList>
    <comment ref="L3" authorId="0" shapeId="0" xr:uid="{00000000-0006-0000-0000-000001000000}">
      <text>
        <r>
          <rPr>
            <b/>
            <sz val="9"/>
            <color indexed="81"/>
            <rFont val="Tahoma"/>
            <family val="2"/>
          </rPr>
          <t>Verified expenditures reported as of February 2, 2023</t>
        </r>
      </text>
    </comment>
    <comment ref="M3" authorId="0" shapeId="0" xr:uid="{00000000-0006-0000-0000-000002000000}">
      <text>
        <r>
          <rPr>
            <b/>
            <sz val="9"/>
            <color indexed="81"/>
            <rFont val="Tahoma"/>
            <family val="2"/>
          </rPr>
          <t>Verified expenditures reported as of February 2, 2023</t>
        </r>
      </text>
    </comment>
    <comment ref="N3" authorId="0" shapeId="0" xr:uid="{00000000-0006-0000-0000-000003000000}">
      <text>
        <r>
          <rPr>
            <b/>
            <sz val="9"/>
            <color indexed="81"/>
            <rFont val="Tahoma"/>
            <family val="2"/>
          </rPr>
          <t>Verified expenditures reported as of February 2, 2023</t>
        </r>
      </text>
    </comment>
    <comment ref="O3" authorId="0" shapeId="0" xr:uid="{00000000-0006-0000-0000-000004000000}">
      <text>
        <r>
          <rPr>
            <b/>
            <sz val="9"/>
            <color indexed="81"/>
            <rFont val="Tahoma"/>
            <family val="2"/>
          </rPr>
          <t>Verified expenditures reported as of February 2, 2023</t>
        </r>
      </text>
    </comment>
    <comment ref="P3" authorId="0" shapeId="0" xr:uid="{00000000-0006-0000-0000-000005000000}">
      <text>
        <r>
          <rPr>
            <b/>
            <sz val="9"/>
            <color indexed="81"/>
            <rFont val="Tahoma"/>
            <family val="2"/>
          </rPr>
          <t>Verified expenditures reported as of August 14, 2024</t>
        </r>
      </text>
    </comment>
    <comment ref="Q3" authorId="0" shapeId="0" xr:uid="{00000000-0006-0000-0000-000006000000}">
      <text>
        <r>
          <rPr>
            <b/>
            <sz val="9"/>
            <color indexed="81"/>
            <rFont val="Tahoma"/>
            <family val="2"/>
          </rPr>
          <t>Verified expenditures reported as of August 28, 2025</t>
        </r>
      </text>
    </comment>
    <comment ref="R3" authorId="0" shapeId="0" xr:uid="{00000000-0006-0000-0000-000007000000}">
      <text>
        <r>
          <rPr>
            <b/>
            <sz val="9"/>
            <color indexed="81"/>
            <rFont val="Tahoma"/>
            <family val="2"/>
          </rPr>
          <t>Verified expenditures reported as of November 5, 2025</t>
        </r>
      </text>
    </comment>
    <comment ref="S3" authorId="0" shapeId="0" xr:uid="{652CD5B9-93C4-4E19-8DD4-AB59E32F3239}">
      <text>
        <r>
          <rPr>
            <b/>
            <sz val="9"/>
            <color indexed="81"/>
            <rFont val="Tahoma"/>
            <family val="2"/>
          </rPr>
          <t>Verified expenditures reported as of November 5, 2025</t>
        </r>
      </text>
    </comment>
    <comment ref="T3" authorId="0" shapeId="0" xr:uid="{00000000-0006-0000-0000-000008000000}">
      <text>
        <r>
          <rPr>
            <b/>
            <sz val="9"/>
            <color indexed="81"/>
            <rFont val="Tahoma"/>
            <family val="2"/>
          </rPr>
          <t>Verified expenditures reported as of November 5, 2025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O'Cain, Steve</author>
  </authors>
  <commentList>
    <comment ref="M3" authorId="0" shapeId="0" xr:uid="{00000000-0006-0000-0100-000001000000}">
      <text>
        <r>
          <rPr>
            <b/>
            <sz val="9"/>
            <color indexed="81"/>
            <rFont val="Tahoma"/>
            <family val="2"/>
          </rPr>
          <t>Verified expenditures reported as of February 2, 2023</t>
        </r>
      </text>
    </comment>
    <comment ref="N3" authorId="0" shapeId="0" xr:uid="{00000000-0006-0000-0100-000002000000}">
      <text>
        <r>
          <rPr>
            <b/>
            <sz val="9"/>
            <color indexed="81"/>
            <rFont val="Tahoma"/>
            <family val="2"/>
          </rPr>
          <t>Verified expenditures reported as of February 2, 2023</t>
        </r>
      </text>
    </comment>
    <comment ref="O3" authorId="0" shapeId="0" xr:uid="{00000000-0006-0000-0100-000003000000}">
      <text>
        <r>
          <rPr>
            <b/>
            <sz val="9"/>
            <color indexed="81"/>
            <rFont val="Tahoma"/>
            <family val="2"/>
          </rPr>
          <t>Verified expenditures reported as of February 2, 2023</t>
        </r>
      </text>
    </comment>
    <comment ref="P3" authorId="0" shapeId="0" xr:uid="{00000000-0006-0000-0100-000004000000}">
      <text>
        <r>
          <rPr>
            <b/>
            <sz val="9"/>
            <color indexed="81"/>
            <rFont val="Tahoma"/>
            <family val="2"/>
          </rPr>
          <t>Verified expenditures reported as of February 2, 2023</t>
        </r>
      </text>
    </comment>
    <comment ref="Q3" authorId="0" shapeId="0" xr:uid="{00000000-0006-0000-0100-000005000000}">
      <text>
        <r>
          <rPr>
            <b/>
            <sz val="9"/>
            <color indexed="81"/>
            <rFont val="Tahoma"/>
            <family val="2"/>
          </rPr>
          <t>Verified expenditures reported as of August 14, 2024</t>
        </r>
      </text>
    </comment>
    <comment ref="R3" authorId="0" shapeId="0" xr:uid="{00000000-0006-0000-0100-000006000000}">
      <text>
        <r>
          <rPr>
            <b/>
            <sz val="9"/>
            <color indexed="81"/>
            <rFont val="Tahoma"/>
            <family val="2"/>
          </rPr>
          <t>Verified expenditures reported as of August 28, 2025</t>
        </r>
      </text>
    </comment>
    <comment ref="S3" authorId="0" shapeId="0" xr:uid="{00000000-0006-0000-0100-000007000000}">
      <text>
        <r>
          <rPr>
            <b/>
            <sz val="9"/>
            <color indexed="81"/>
            <rFont val="Tahoma"/>
            <family val="2"/>
          </rPr>
          <t>Verified expenditures reported as of November 5, 2025</t>
        </r>
      </text>
    </comment>
    <comment ref="T3" authorId="0" shapeId="0" xr:uid="{6B2B1088-8C4D-4FA1-BB48-0D8103E3AFF6}">
      <text>
        <r>
          <rPr>
            <b/>
            <sz val="9"/>
            <color indexed="81"/>
            <rFont val="Tahoma"/>
            <family val="2"/>
          </rPr>
          <t>Verified expenditures reported as of November 5, 2025</t>
        </r>
      </text>
    </comment>
    <comment ref="U3" authorId="0" shapeId="0" xr:uid="{00000000-0006-0000-0100-000008000000}">
      <text>
        <r>
          <rPr>
            <b/>
            <sz val="9"/>
            <color indexed="81"/>
            <rFont val="Tahoma"/>
            <family val="2"/>
          </rPr>
          <t>Verified expenditures reported as of November 5, 2025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O'Cain, Steve</author>
  </authors>
  <commentList>
    <comment ref="N3" authorId="0" shapeId="0" xr:uid="{00000000-0006-0000-0200-000001000000}">
      <text>
        <r>
          <rPr>
            <b/>
            <sz val="9"/>
            <color indexed="81"/>
            <rFont val="Tahoma"/>
            <family val="2"/>
          </rPr>
          <t>Verified expenditures reported as of February 2, 2023</t>
        </r>
      </text>
    </comment>
    <comment ref="O3" authorId="0" shapeId="0" xr:uid="{00000000-0006-0000-0200-000002000000}">
      <text>
        <r>
          <rPr>
            <b/>
            <sz val="9"/>
            <color indexed="81"/>
            <rFont val="Tahoma"/>
            <family val="2"/>
          </rPr>
          <t>Verified expenditures reported as of February 2, 2023</t>
        </r>
      </text>
    </comment>
    <comment ref="P3" authorId="0" shapeId="0" xr:uid="{00000000-0006-0000-0200-000003000000}">
      <text>
        <r>
          <rPr>
            <b/>
            <sz val="9"/>
            <color indexed="81"/>
            <rFont val="Tahoma"/>
            <family val="2"/>
          </rPr>
          <t>Verified expenditures reported as of February 2, 2023</t>
        </r>
      </text>
    </comment>
    <comment ref="Q3" authorId="0" shapeId="0" xr:uid="{00000000-0006-0000-0200-000004000000}">
      <text>
        <r>
          <rPr>
            <b/>
            <sz val="9"/>
            <color indexed="81"/>
            <rFont val="Tahoma"/>
            <family val="2"/>
          </rPr>
          <t>Verified expenditures reported as of February 2, 2023</t>
        </r>
      </text>
    </comment>
    <comment ref="R3" authorId="0" shapeId="0" xr:uid="{00000000-0006-0000-0200-000005000000}">
      <text>
        <r>
          <rPr>
            <b/>
            <sz val="9"/>
            <color indexed="81"/>
            <rFont val="Tahoma"/>
            <family val="2"/>
          </rPr>
          <t>Verified expenditures reported as of August 14, 2024</t>
        </r>
      </text>
    </comment>
    <comment ref="S3" authorId="0" shapeId="0" xr:uid="{00000000-0006-0000-0200-000006000000}">
      <text>
        <r>
          <rPr>
            <b/>
            <sz val="9"/>
            <color indexed="81"/>
            <rFont val="Tahoma"/>
            <family val="2"/>
          </rPr>
          <t>Verified expenditures reported as of August 28, 2025</t>
        </r>
      </text>
    </comment>
    <comment ref="T3" authorId="0" shapeId="0" xr:uid="{00000000-0006-0000-0200-000007000000}">
      <text>
        <r>
          <rPr>
            <b/>
            <sz val="9"/>
            <color indexed="81"/>
            <rFont val="Tahoma"/>
            <family val="2"/>
          </rPr>
          <t>Verified expenditures reported as of November 5, 2025</t>
        </r>
      </text>
    </comment>
    <comment ref="U3" authorId="0" shapeId="0" xr:uid="{D1F76E31-6046-4C91-88DE-B7B730D9AE6A}">
      <text>
        <r>
          <rPr>
            <b/>
            <sz val="9"/>
            <color indexed="81"/>
            <rFont val="Tahoma"/>
            <family val="2"/>
          </rPr>
          <t>Verified expenditures reported as of November 5, 2025</t>
        </r>
      </text>
    </comment>
    <comment ref="V3" authorId="0" shapeId="0" xr:uid="{00000000-0006-0000-0200-000008000000}">
      <text>
        <r>
          <rPr>
            <b/>
            <sz val="9"/>
            <color indexed="81"/>
            <rFont val="Tahoma"/>
            <family val="2"/>
          </rPr>
          <t>Verified expenditures reported as of November 5, 2025</t>
        </r>
      </text>
    </comment>
  </commentList>
</comments>
</file>

<file path=xl/sharedStrings.xml><?xml version="1.0" encoding="utf-8"?>
<sst xmlns="http://schemas.openxmlformats.org/spreadsheetml/2006/main" count="1324" uniqueCount="631">
  <si>
    <t>Compiled from data obtained from the Florida Department of Financial Services, Division of Accounting and Auditing, Bureau of Local Government.</t>
  </si>
  <si>
    <t>Fiscal Year Totals</t>
  </si>
  <si>
    <t>% Change</t>
  </si>
  <si>
    <t>-</t>
  </si>
  <si>
    <t>Alachua</t>
  </si>
  <si>
    <t>Baker</t>
  </si>
  <si>
    <t>Bay</t>
  </si>
  <si>
    <t>Bradford</t>
  </si>
  <si>
    <t>Brevard</t>
  </si>
  <si>
    <t>Broward</t>
  </si>
  <si>
    <t>Calhoun</t>
  </si>
  <si>
    <t>Charlotte</t>
  </si>
  <si>
    <t>Citrus</t>
  </si>
  <si>
    <t>Clay</t>
  </si>
  <si>
    <t>Collier</t>
  </si>
  <si>
    <t>Columbia</t>
  </si>
  <si>
    <t>DeSoto</t>
  </si>
  <si>
    <t>Dixie</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</si>
  <si>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</si>
  <si>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</si>
  <si>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</si>
  <si>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</si>
  <si>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</si>
  <si>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</si>
  <si>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</si>
  <si>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</si>
  <si>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</si>
  <si>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</si>
  <si>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</si>
  <si>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</si>
  <si>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</si>
  <si>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</si>
  <si>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</si>
  <si>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</si>
  <si>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</si>
  <si>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</si>
  <si>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</si>
  <si>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</si>
  <si>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</si>
  <si>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</si>
  <si>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</si>
  <si>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</si>
  <si>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</si>
  <si>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</si>
  <si>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</si>
  <si>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Miami-Dade</t>
  </si>
  <si>
    <t>Monroe</t>
  </si>
  <si>
    <t>Nassau</t>
  </si>
  <si>
    <t>Okaloosa</t>
  </si>
  <si>
    <t>Okeechobee</t>
  </si>
  <si>
    <t>Orange</t>
  </si>
  <si>
    <t>Osceola</t>
  </si>
  <si>
    <t>Palm Beach</t>
  </si>
  <si>
    <t>Pasco</t>
  </si>
  <si>
    <t>Pinellas</t>
  </si>
  <si>
    <t>Polk</t>
  </si>
  <si>
    <t>Putnam</t>
  </si>
  <si>
    <t>St. Johns</t>
  </si>
  <si>
    <t>St. Lucie</t>
  </si>
  <si>
    <t>Santa Rosa</t>
  </si>
  <si>
    <t>Sarasota</t>
  </si>
  <si>
    <t>Seminole</t>
  </si>
  <si>
    <t>Sumter</t>
  </si>
  <si>
    <t>Suwannee</t>
  </si>
  <si>
    <t>Taylor</t>
  </si>
  <si>
    <t>Union</t>
  </si>
  <si>
    <t>Volusia</t>
  </si>
  <si>
    <t>Wakulla</t>
  </si>
  <si>
    <t>Walton</t>
  </si>
  <si>
    <t>Washington</t>
  </si>
  <si>
    <t xml:space="preserve"> % of Statewide Total</t>
  </si>
  <si>
    <t>County</t>
  </si>
  <si>
    <t>Municipality</t>
  </si>
  <si>
    <t>Respective County</t>
  </si>
  <si>
    <t>Alford</t>
  </si>
  <si>
    <t>Altamonte Springs</t>
  </si>
  <si>
    <t>Altha</t>
  </si>
  <si>
    <t>Anna Maria</t>
  </si>
  <si>
    <t>Apalachicola</t>
  </si>
  <si>
    <t>Apopka</t>
  </si>
  <si>
    <t>Arcadia</t>
  </si>
  <si>
    <t>Archer</t>
  </si>
  <si>
    <t>Astatula</t>
  </si>
  <si>
    <t>Atlantic Beach</t>
  </si>
  <si>
    <t>Atlantis</t>
  </si>
  <si>
    <t>Auburndale</t>
  </si>
  <si>
    <t>Aventura</t>
  </si>
  <si>
    <t>Avon Park</t>
  </si>
  <si>
    <t>Bal Harbour</t>
  </si>
  <si>
    <t>Baldwin</t>
  </si>
  <si>
    <t>Bartow</t>
  </si>
  <si>
    <t>Bascom</t>
  </si>
  <si>
    <t>Bay Harbor Islands</t>
  </si>
  <si>
    <t>Bay Lake</t>
  </si>
  <si>
    <t>Bell</t>
  </si>
  <si>
    <t>Belle Glade</t>
  </si>
  <si>
    <t>Belle Isle</t>
  </si>
  <si>
    <t>Belleair</t>
  </si>
  <si>
    <t>Belleair Beach</t>
  </si>
  <si>
    <t>Belleair Bluffs</t>
  </si>
  <si>
    <t>Belleair Shore</t>
  </si>
  <si>
    <t>Belleview</t>
  </si>
  <si>
    <t>Beverly Beach</t>
  </si>
  <si>
    <t>Biscayne Park</t>
  </si>
  <si>
    <t>Blountstown</t>
  </si>
  <si>
    <t>Boca Raton</t>
  </si>
  <si>
    <t>Bonifay</t>
  </si>
  <si>
    <t>Bonita Springs</t>
  </si>
  <si>
    <t>Bowling Green</t>
  </si>
  <si>
    <t>Boynton Beach</t>
  </si>
  <si>
    <t>Bradenton</t>
  </si>
  <si>
    <t>Bradenton Beach</t>
  </si>
  <si>
    <t>Branford</t>
  </si>
  <si>
    <t>Briny Breezes</t>
  </si>
  <si>
    <t>Bristol</t>
  </si>
  <si>
    <t>Bronson</t>
  </si>
  <si>
    <t>Brooker</t>
  </si>
  <si>
    <t>Brooksville</t>
  </si>
  <si>
    <t>Bunnell</t>
  </si>
  <si>
    <t>Bushnell</t>
  </si>
  <si>
    <t>Callahan</t>
  </si>
  <si>
    <t>Callaway</t>
  </si>
  <si>
    <t>Campbellton</t>
  </si>
  <si>
    <t>Cape Canaveral</t>
  </si>
  <si>
    <t>Cape Coral</t>
  </si>
  <si>
    <t>Carrabelle</t>
  </si>
  <si>
    <t>Caryville</t>
  </si>
  <si>
    <t>Casselberry</t>
  </si>
  <si>
    <t>Cedar Key</t>
  </si>
  <si>
    <t>Center Hill</t>
  </si>
  <si>
    <t>Century</t>
  </si>
  <si>
    <t>Chattahoochee</t>
  </si>
  <si>
    <t>Chiefland</t>
  </si>
  <si>
    <t>Chipley</t>
  </si>
  <si>
    <t>Cinco Bayou</t>
  </si>
  <si>
    <t>Clearwater</t>
  </si>
  <si>
    <t>Clermont</t>
  </si>
  <si>
    <t>Clewiston</t>
  </si>
  <si>
    <t>Cloud Lake</t>
  </si>
  <si>
    <t>Cocoa</t>
  </si>
  <si>
    <t>Cocoa Beach</t>
  </si>
  <si>
    <t>Coconut Creek</t>
  </si>
  <si>
    <t>Coleman</t>
  </si>
  <si>
    <t>Cooper City</t>
  </si>
  <si>
    <t>Coral Gables</t>
  </si>
  <si>
    <t>Coral Springs</t>
  </si>
  <si>
    <t>Cottondale</t>
  </si>
  <si>
    <t>Crescent City</t>
  </si>
  <si>
    <t>Crestview</t>
  </si>
  <si>
    <t>Cross City</t>
  </si>
  <si>
    <t>Crystal River</t>
  </si>
  <si>
    <t>Cutler Bay</t>
  </si>
  <si>
    <t>Dade City</t>
  </si>
  <si>
    <t>Dania Beach</t>
  </si>
  <si>
    <t>Davenport</t>
  </si>
  <si>
    <t>Davie</t>
  </si>
  <si>
    <t>Daytona Beach</t>
  </si>
  <si>
    <t>Daytona Beach Shores</t>
  </si>
  <si>
    <t>DeBary</t>
  </si>
  <si>
    <t>Deerfield Beach</t>
  </si>
  <si>
    <t>DeFuniak Springs</t>
  </si>
  <si>
    <t>DeLand</t>
  </si>
  <si>
    <t>Delray Beach</t>
  </si>
  <si>
    <t>Deltona</t>
  </si>
  <si>
    <t>Destin</t>
  </si>
  <si>
    <t>Doral</t>
  </si>
  <si>
    <t>Dundee</t>
  </si>
  <si>
    <t>Dunedin</t>
  </si>
  <si>
    <t>Dunnellon</t>
  </si>
  <si>
    <t>Eagle Lake</t>
  </si>
  <si>
    <t>Eatonville</t>
  </si>
  <si>
    <t>Ebro</t>
  </si>
  <si>
    <t>Edgewater</t>
  </si>
  <si>
    <t>Edgewood</t>
  </si>
  <si>
    <t>El Portal</t>
  </si>
  <si>
    <t>Esto</t>
  </si>
  <si>
    <t>Eustis</t>
  </si>
  <si>
    <t>Everglades</t>
  </si>
  <si>
    <t>Fanning Springs</t>
  </si>
  <si>
    <t>Fellsmere</t>
  </si>
  <si>
    <t>Fernandina Beach</t>
  </si>
  <si>
    <t>Flagler Beach</t>
  </si>
  <si>
    <t>Florida City</t>
  </si>
  <si>
    <t>Fort Lauderdale</t>
  </si>
  <si>
    <t>Fort Meade</t>
  </si>
  <si>
    <t>Fort Myers</t>
  </si>
  <si>
    <t>Fort Myers Beach</t>
  </si>
  <si>
    <t>Fort Pierce</t>
  </si>
  <si>
    <t>Fort Walton Beach</t>
  </si>
  <si>
    <t>Fort White</t>
  </si>
  <si>
    <t>Freeport</t>
  </si>
  <si>
    <t>Frostproof</t>
  </si>
  <si>
    <t>Fruitland Park</t>
  </si>
  <si>
    <t>Gainesville</t>
  </si>
  <si>
    <t>Glen Ridge</t>
  </si>
  <si>
    <t>Glen St. Mary</t>
  </si>
  <si>
    <t>Golden Beach</t>
  </si>
  <si>
    <t>Golf</t>
  </si>
  <si>
    <t>Graceville</t>
  </si>
  <si>
    <t>Grand Ridge</t>
  </si>
  <si>
    <t>Grant-Valkaria</t>
  </si>
  <si>
    <t>Green Cove Springs</t>
  </si>
  <si>
    <t>Greenacres</t>
  </si>
  <si>
    <t>Greensboro</t>
  </si>
  <si>
    <t>Greenville</t>
  </si>
  <si>
    <t>Greenwood</t>
  </si>
  <si>
    <t>Gretna</t>
  </si>
  <si>
    <t>Groveland</t>
  </si>
  <si>
    <t>Gulf Breeze</t>
  </si>
  <si>
    <t>Gulf Stream</t>
  </si>
  <si>
    <t>Gulfport</t>
  </si>
  <si>
    <t>Haines City</t>
  </si>
  <si>
    <t>Hallandale Beach</t>
  </si>
  <si>
    <t>Hampton</t>
  </si>
  <si>
    <t>Hastings</t>
  </si>
  <si>
    <t>Havana</t>
  </si>
  <si>
    <t>Haverhill</t>
  </si>
  <si>
    <t>Hawthorne</t>
  </si>
  <si>
    <t>Hialeah</t>
  </si>
  <si>
    <t>Hialeah Gardens</t>
  </si>
  <si>
    <t>High Springs</t>
  </si>
  <si>
    <t>Highland Beach</t>
  </si>
  <si>
    <t>Highland Park</t>
  </si>
  <si>
    <t>Hillcrest Heights</t>
  </si>
  <si>
    <t>Hilliard</t>
  </si>
  <si>
    <t>Hillsboro Beach</t>
  </si>
  <si>
    <t>Holly Hill</t>
  </si>
  <si>
    <t>Hollywood</t>
  </si>
  <si>
    <t>Holmes Beach</t>
  </si>
  <si>
    <t>Homestead</t>
  </si>
  <si>
    <t>Horseshoe Beach</t>
  </si>
  <si>
    <t>Howey-in-the-Hills</t>
  </si>
  <si>
    <t>Hypoluxo</t>
  </si>
  <si>
    <t>Indialantic</t>
  </si>
  <si>
    <t>Indian Creek</t>
  </si>
  <si>
    <t>Indian Harbour Beach</t>
  </si>
  <si>
    <t>Indian River Shores</t>
  </si>
  <si>
    <t>Indian Rocks Beach</t>
  </si>
  <si>
    <t>Indian Shores</t>
  </si>
  <si>
    <t>Inglis</t>
  </si>
  <si>
    <t>Interlachen</t>
  </si>
  <si>
    <t>Inverness</t>
  </si>
  <si>
    <t>Islamorada</t>
  </si>
  <si>
    <t>Jacksonville</t>
  </si>
  <si>
    <t>Jacksonville Beach</t>
  </si>
  <si>
    <t>Jacob City</t>
  </si>
  <si>
    <t>Jasper</t>
  </si>
  <si>
    <t>Jay</t>
  </si>
  <si>
    <t>Jennings</t>
  </si>
  <si>
    <t>Juno Beach</t>
  </si>
  <si>
    <t>Jupiter</t>
  </si>
  <si>
    <t>Jupiter Inlet Colony</t>
  </si>
  <si>
    <t>Jupiter Island</t>
  </si>
  <si>
    <t>Kenneth City</t>
  </si>
  <si>
    <t>Key Biscayne</t>
  </si>
  <si>
    <t>Key Colony Beach</t>
  </si>
  <si>
    <t>Key West</t>
  </si>
  <si>
    <t>Keystone Heights</t>
  </si>
  <si>
    <t>Kissimmee</t>
  </si>
  <si>
    <t>La Crosse</t>
  </si>
  <si>
    <t>LaBelle</t>
  </si>
  <si>
    <t>Lady Lake</t>
  </si>
  <si>
    <t>Lake Alfred</t>
  </si>
  <si>
    <t>Lake Buena Vista</t>
  </si>
  <si>
    <t>Lake Butler</t>
  </si>
  <si>
    <t>Lake City</t>
  </si>
  <si>
    <t>Lake Clarke Shores</t>
  </si>
  <si>
    <t>Lake Hamilton</t>
  </si>
  <si>
    <t>Lake Helen</t>
  </si>
  <si>
    <t>Lake Mary</t>
  </si>
  <si>
    <t>Lake Park</t>
  </si>
  <si>
    <t>Lake Placid</t>
  </si>
  <si>
    <t>Lake Wales</t>
  </si>
  <si>
    <t>Lakeland</t>
  </si>
  <si>
    <t>Lantana</t>
  </si>
  <si>
    <t>Largo</t>
  </si>
  <si>
    <t>Lauderdale Lakes</t>
  </si>
  <si>
    <t>Lauderdale-By-The-Sea</t>
  </si>
  <si>
    <t>Lauderhill</t>
  </si>
  <si>
    <t>Laurel Hill</t>
  </si>
  <si>
    <t>Lawtey</t>
  </si>
  <si>
    <t>Layton</t>
  </si>
  <si>
    <t>Lazy Lake</t>
  </si>
  <si>
    <t>Leesburg</t>
  </si>
  <si>
    <t>Lighthouse Point</t>
  </si>
  <si>
    <t>Live Oak</t>
  </si>
  <si>
    <t>Longboat Key</t>
  </si>
  <si>
    <t>Longwood</t>
  </si>
  <si>
    <t>Loxahatchee Groves</t>
  </si>
  <si>
    <t>Lynn Haven</t>
  </si>
  <si>
    <t>Macclenny</t>
  </si>
  <si>
    <t>Madeira Beach</t>
  </si>
  <si>
    <t>Maitland</t>
  </si>
  <si>
    <t>Malabar</t>
  </si>
  <si>
    <t>Malone</t>
  </si>
  <si>
    <t>Manalapan</t>
  </si>
  <si>
    <t>Mangonia Park</t>
  </si>
  <si>
    <t>Marathon</t>
  </si>
  <si>
    <t>Marco Island</t>
  </si>
  <si>
    <t>Margate</t>
  </si>
  <si>
    <t>Marianna</t>
  </si>
  <si>
    <t>Marineland</t>
  </si>
  <si>
    <t>Mary Esther</t>
  </si>
  <si>
    <t>Mascotte</t>
  </si>
  <si>
    <t>Mayo</t>
  </si>
  <si>
    <t>McIntosh</t>
  </si>
  <si>
    <t>Medley</t>
  </si>
  <si>
    <t>Melbourne</t>
  </si>
  <si>
    <t>Melbourne Beach</t>
  </si>
  <si>
    <t>Melbourne Village</t>
  </si>
  <si>
    <t>Mexico Beach</t>
  </si>
  <si>
    <t>Miami</t>
  </si>
  <si>
    <t>Miami Beach</t>
  </si>
  <si>
    <t>Miami Gardens</t>
  </si>
  <si>
    <t>Miami Lakes</t>
  </si>
  <si>
    <t>Miami Shores</t>
  </si>
  <si>
    <t>Miami Springs</t>
  </si>
  <si>
    <t>Micanopy</t>
  </si>
  <si>
    <t>Midway</t>
  </si>
  <si>
    <t>Milton</t>
  </si>
  <si>
    <t>Minneola</t>
  </si>
  <si>
    <t>Miramar</t>
  </si>
  <si>
    <t>Monticello</t>
  </si>
  <si>
    <t>Montverde</t>
  </si>
  <si>
    <t>Moore Haven</t>
  </si>
  <si>
    <t>Mount Dora</t>
  </si>
  <si>
    <t>Mulberry</t>
  </si>
  <si>
    <t>Naples</t>
  </si>
  <si>
    <t>Neptune Beach</t>
  </si>
  <si>
    <t>New Port Richey</t>
  </si>
  <si>
    <t>New Smyrna Beach</t>
  </si>
  <si>
    <t>Newberry</t>
  </si>
  <si>
    <t>Niceville</t>
  </si>
  <si>
    <t>Noma</t>
  </si>
  <si>
    <t>North Bay Village</t>
  </si>
  <si>
    <t>North Lauderdale</t>
  </si>
  <si>
    <t>North Miami</t>
  </si>
  <si>
    <t>North Miami Beach</t>
  </si>
  <si>
    <t>North Palm Beach</t>
  </si>
  <si>
    <t>North Port</t>
  </si>
  <si>
    <t>North Redington Beach</t>
  </si>
  <si>
    <t>Oak Hill</t>
  </si>
  <si>
    <t>Oakland</t>
  </si>
  <si>
    <t>Oakland Park</t>
  </si>
  <si>
    <t>Ocala</t>
  </si>
  <si>
    <t>Ocean Breeze</t>
  </si>
  <si>
    <t>Ocean Ridge</t>
  </si>
  <si>
    <t>Ocoee</t>
  </si>
  <si>
    <t>Oldsmar</t>
  </si>
  <si>
    <t>Opa-locka</t>
  </si>
  <si>
    <t>Orange City</t>
  </si>
  <si>
    <t>Orange Park</t>
  </si>
  <si>
    <t>Orchid</t>
  </si>
  <si>
    <t>Orlando</t>
  </si>
  <si>
    <t>Ormond Beach</t>
  </si>
  <si>
    <t>Otter Creek</t>
  </si>
  <si>
    <t>Oviedo</t>
  </si>
  <si>
    <t>Pahokee</t>
  </si>
  <si>
    <t>Palatka</t>
  </si>
  <si>
    <t>Palm Bay</t>
  </si>
  <si>
    <t>Palm Beach Gardens</t>
  </si>
  <si>
    <t>Palm Beach Shores</t>
  </si>
  <si>
    <t>Palm Coast</t>
  </si>
  <si>
    <t>Palm Shores</t>
  </si>
  <si>
    <t>Palm Springs</t>
  </si>
  <si>
    <t>Palmetto</t>
  </si>
  <si>
    <t>Palmetto Bay</t>
  </si>
  <si>
    <t>Panama City</t>
  </si>
  <si>
    <t>Panama City Beach</t>
  </si>
  <si>
    <t>Parker</t>
  </si>
  <si>
    <t>Parkland</t>
  </si>
  <si>
    <t>Paxton</t>
  </si>
  <si>
    <t>Pembroke Park</t>
  </si>
  <si>
    <t>Pembroke Pines</t>
  </si>
  <si>
    <t>Penney Farms</t>
  </si>
  <si>
    <t>Pensacola</t>
  </si>
  <si>
    <t>Perry</t>
  </si>
  <si>
    <t>Pierson</t>
  </si>
  <si>
    <t>Pinecrest</t>
  </si>
  <si>
    <t>Pinellas Park</t>
  </si>
  <si>
    <t>Plant City</t>
  </si>
  <si>
    <t>Plantation</t>
  </si>
  <si>
    <t>Polk City</t>
  </si>
  <si>
    <t>Pomona Park</t>
  </si>
  <si>
    <t>Pompano Beach</t>
  </si>
  <si>
    <t>Ponce de Leon</t>
  </si>
  <si>
    <t>Ponce Inlet</t>
  </si>
  <si>
    <t>Port Orange</t>
  </si>
  <si>
    <t>Port Richey</t>
  </si>
  <si>
    <t>Port St. Joe</t>
  </si>
  <si>
    <t>Port St. Lucie</t>
  </si>
  <si>
    <t>Punta Gorda</t>
  </si>
  <si>
    <t>Quincy</t>
  </si>
  <si>
    <t>Raiford</t>
  </si>
  <si>
    <t>Reddick</t>
  </si>
  <si>
    <t>Redington Beach</t>
  </si>
  <si>
    <t>Redington Shores</t>
  </si>
  <si>
    <t>Riviera Beach</t>
  </si>
  <si>
    <t>Rockledge</t>
  </si>
  <si>
    <t>Royal Palm Beach</t>
  </si>
  <si>
    <t>Safety Harbor</t>
  </si>
  <si>
    <t>San Antonio</t>
  </si>
  <si>
    <t>Sanford</t>
  </si>
  <si>
    <t>Sanibel</t>
  </si>
  <si>
    <t>Satellite Beach</t>
  </si>
  <si>
    <t>Sea Ranch Lakes</t>
  </si>
  <si>
    <t>Sebastian</t>
  </si>
  <si>
    <t>Sebring</t>
  </si>
  <si>
    <t>Sewall's Point</t>
  </si>
  <si>
    <t>Shalimar</t>
  </si>
  <si>
    <t>Sneads</t>
  </si>
  <si>
    <t>Sopchoppy</t>
  </si>
  <si>
    <t>South Bay</t>
  </si>
  <si>
    <t>South Daytona</t>
  </si>
  <si>
    <t>South Miami</t>
  </si>
  <si>
    <t>South Palm Beach</t>
  </si>
  <si>
    <t>South Pasadena</t>
  </si>
  <si>
    <t>Southwest Ranches</t>
  </si>
  <si>
    <t>Springfield</t>
  </si>
  <si>
    <t>St. Augustine</t>
  </si>
  <si>
    <t>St. Augustine Beach</t>
  </si>
  <si>
    <t>St. Cloud</t>
  </si>
  <si>
    <t>St. Leo</t>
  </si>
  <si>
    <t>St. Lucie Village</t>
  </si>
  <si>
    <t>St. Marks</t>
  </si>
  <si>
    <t>St. Pete Beach</t>
  </si>
  <si>
    <t>St. Petersburg</t>
  </si>
  <si>
    <t>Starke</t>
  </si>
  <si>
    <t>Stuart</t>
  </si>
  <si>
    <t>Sunny Isles Beach</t>
  </si>
  <si>
    <t>Sunrise</t>
  </si>
  <si>
    <t>Surfside</t>
  </si>
  <si>
    <t>Sweetwater</t>
  </si>
  <si>
    <t>Tallahassee</t>
  </si>
  <si>
    <t>Tamarac</t>
  </si>
  <si>
    <t>Tampa</t>
  </si>
  <si>
    <t>Tarpon Springs</t>
  </si>
  <si>
    <t>Tavares</t>
  </si>
  <si>
    <t>Temple Terrace</t>
  </si>
  <si>
    <t>Tequesta</t>
  </si>
  <si>
    <t>Titusville</t>
  </si>
  <si>
    <t>Treasure Island</t>
  </si>
  <si>
    <t>Trenton</t>
  </si>
  <si>
    <t>Umatilla</t>
  </si>
  <si>
    <t>Valparaiso</t>
  </si>
  <si>
    <t>Venice</t>
  </si>
  <si>
    <t>Vernon</t>
  </si>
  <si>
    <t>Vero Beach</t>
  </si>
  <si>
    <t>Virginia Gardens</t>
  </si>
  <si>
    <t>Waldo</t>
  </si>
  <si>
    <t>Wauchula</t>
  </si>
  <si>
    <t>Wausau</t>
  </si>
  <si>
    <t>Webster</t>
  </si>
  <si>
    <t>Weeki Wachee</t>
  </si>
  <si>
    <t>Welaka</t>
  </si>
  <si>
    <t>Wellington</t>
  </si>
  <si>
    <t>West Melbourne</t>
  </si>
  <si>
    <t>West Miami</t>
  </si>
  <si>
    <t>West Palm Beach</t>
  </si>
  <si>
    <t>West Park</t>
  </si>
  <si>
    <t>Weston</t>
  </si>
  <si>
    <t>Westville</t>
  </si>
  <si>
    <t>Wewahitchka</t>
  </si>
  <si>
    <t>White Springs</t>
  </si>
  <si>
    <t>Wildwood</t>
  </si>
  <si>
    <t>Williston</t>
  </si>
  <si>
    <t>Wilton Manors</t>
  </si>
  <si>
    <t>Windermere</t>
  </si>
  <si>
    <t>Winter Garden</t>
  </si>
  <si>
    <t>Winter Haven</t>
  </si>
  <si>
    <t>Winter Park</t>
  </si>
  <si>
    <t>Winter Springs</t>
  </si>
  <si>
    <t>Worthington Springs</t>
  </si>
  <si>
    <t>Yankeetown</t>
  </si>
  <si>
    <t>Zephyrhills</t>
  </si>
  <si>
    <t>Zolfo Springs</t>
  </si>
  <si>
    <t>Duval</t>
  </si>
  <si>
    <t>Gilchrist/Levy</t>
  </si>
  <si>
    <t>Flagler/Volusia</t>
  </si>
  <si>
    <t>Manatee/Sarasota</t>
  </si>
  <si>
    <t>Flagler/St. Johns</t>
  </si>
  <si>
    <t>Reported County Government Expenditures Related to Conservation / Resource Management (Account Code: 537)</t>
  </si>
  <si>
    <t>Reported Municipal Government Expenditures Related to Conservation / Resource Management (Account Code: 537)</t>
  </si>
  <si>
    <t>Northwest Florida Water Management District</t>
  </si>
  <si>
    <t>Port LaBelle Community Development District</t>
  </si>
  <si>
    <t>Sebastian Inlet Tax District</t>
  </si>
  <si>
    <t>South Florida Conservancy District</t>
  </si>
  <si>
    <t>South Florida Water Management District</t>
  </si>
  <si>
    <t>Southwest Florida Water Management District</t>
  </si>
  <si>
    <t>St. Johns River Water Management District</t>
  </si>
  <si>
    <t>Suwannee River Water Management District</t>
  </si>
  <si>
    <t>Baker Soil and Water Conservation District</t>
  </si>
  <si>
    <t>Chipola River Soil and Water Conservation District</t>
  </si>
  <si>
    <t>Pelican Marsh Community Development District</t>
  </si>
  <si>
    <t>Santa Fe Soil and Water Conservation District</t>
  </si>
  <si>
    <t>South Dade Soil and Water Conservation District</t>
  </si>
  <si>
    <t>Dixie Soil and Water Conservation District</t>
  </si>
  <si>
    <t>Duval Soil and Water Conservation District</t>
  </si>
  <si>
    <t>Franklin Soil and Water Conservation District</t>
  </si>
  <si>
    <t>Gadsden Soil and Water Conservation District</t>
  </si>
  <si>
    <t>Gilchrist Soil and Water Conservation District</t>
  </si>
  <si>
    <t>Buckhead Ridge Mosquito Control District</t>
  </si>
  <si>
    <t>Tupelo Soil and Water Conservation District</t>
  </si>
  <si>
    <t>Highlands Soil and Water Conservation District</t>
  </si>
  <si>
    <t>Hillsborough Soil and Water Conservation District</t>
  </si>
  <si>
    <t>Indian River Farms Water Control District</t>
  </si>
  <si>
    <t>Lafayette Soil and Water Conservation District</t>
  </si>
  <si>
    <t>Lake Soil and Water Conservation District</t>
  </si>
  <si>
    <t>Lake County Water Authority</t>
  </si>
  <si>
    <t>Captiva Erosion Prevention District</t>
  </si>
  <si>
    <t>Levy Soil and Water Conservation District</t>
  </si>
  <si>
    <t>Martin Soil and Water Conservation District</t>
  </si>
  <si>
    <t>Nassau Soil and Water Conservation District</t>
  </si>
  <si>
    <t>Osceola Soil and Water Conservation District</t>
  </si>
  <si>
    <t>Jupiter Inlet District</t>
  </si>
  <si>
    <t>Loxahatchee Groves Water Control District</t>
  </si>
  <si>
    <t>Palm Beach Soil and Water Conservation District</t>
  </si>
  <si>
    <t>Haines City Water Control District</t>
  </si>
  <si>
    <t>Lake Region Lakes Management District</t>
  </si>
  <si>
    <t>Putnam Soil and Water Conservation District</t>
  </si>
  <si>
    <t>St. Johns Soil and Water Conservation District</t>
  </si>
  <si>
    <t>St. Lucie Soil and Water Conservation District</t>
  </si>
  <si>
    <t>Sarasota Soil and Water Conservation District</t>
  </si>
  <si>
    <t>Seminole Soil and Water Conservation District</t>
  </si>
  <si>
    <t>Suwannee County Conservation District</t>
  </si>
  <si>
    <t>Choctawhatchee River Soil and Water Conservation District</t>
  </si>
  <si>
    <t>Lake Asbury Municipal Service Benefit District</t>
  </si>
  <si>
    <t>Hendry Soil and Water Conservation District</t>
  </si>
  <si>
    <t>Tampa Bay Estuary Program</t>
  </si>
  <si>
    <t>Water Cooperative of Central Florida</t>
  </si>
  <si>
    <t>Clay Soil and Water Conservation District</t>
  </si>
  <si>
    <t>Escambia Soil and Water Conservation District</t>
  </si>
  <si>
    <t>Flagler Soil and Water Conservation District</t>
  </si>
  <si>
    <t>Hardee Soil and Water Conservation District</t>
  </si>
  <si>
    <t>Jefferson Soil and Water Conservation District</t>
  </si>
  <si>
    <t>Marion Soil and Water Conservation District</t>
  </si>
  <si>
    <t>Tolomato Community Development District</t>
  </si>
  <si>
    <t>Holmes Creek Soil and Water Conservation District</t>
  </si>
  <si>
    <t>Indian River Soil and Water Conservation District</t>
  </si>
  <si>
    <t>Manatee River Soil and Water Conservation District</t>
  </si>
  <si>
    <t>Okeechobee Soil and Water Conservation District</t>
  </si>
  <si>
    <t>Orange Hill Soil and Water Conservation District</t>
  </si>
  <si>
    <t>Everglades Agricultural Area Environmental Protection District</t>
  </si>
  <si>
    <t>Collier Soil and Water Conservation District</t>
  </si>
  <si>
    <t>Taylor Soil and Water Conservation District</t>
  </si>
  <si>
    <t>Lee Soil and Water Conservation District</t>
  </si>
  <si>
    <t>Split Pine Community Development District</t>
  </si>
  <si>
    <t>Lee County Hyacinth Control District</t>
  </si>
  <si>
    <t>Fort Pierce Farms Water Control District</t>
  </si>
  <si>
    <t>Seven Oaks Community Development District</t>
  </si>
  <si>
    <t>Paseo Community Development District</t>
  </si>
  <si>
    <t>Eastern Volusia Regional Water Authority</t>
  </si>
  <si>
    <t>Alachua Soil and Water Conservation District</t>
  </si>
  <si>
    <t>Gerber Groves Water Control District</t>
  </si>
  <si>
    <t>St. Lucie West Services District</t>
  </si>
  <si>
    <t>Bradford Soil and Water Conservation District</t>
  </si>
  <si>
    <t>Broward Soil and Water Conservation District</t>
  </si>
  <si>
    <t>Peace River Soil and Water Conservation District</t>
  </si>
  <si>
    <t>Sumter Soil and Water Conservation District</t>
  </si>
  <si>
    <t>Volusia Soil and Water Conservation District</t>
  </si>
  <si>
    <t>Wakulla Soil and Water Conservation District</t>
  </si>
  <si>
    <t>Yellow River Soil and Water Conservation District</t>
  </si>
  <si>
    <t>Brevard Soil and Water Conservation District</t>
  </si>
  <si>
    <t>Tindall Hammock Irrigation and Soil Conservation District</t>
  </si>
  <si>
    <t>Westchase Community Development District</t>
  </si>
  <si>
    <t>Westchase East Community Development District</t>
  </si>
  <si>
    <t>Fellsmere Water Control District</t>
  </si>
  <si>
    <t>Bay Creek Community Development District</t>
  </si>
  <si>
    <t>Bayside Improvement Community Development District</t>
  </si>
  <si>
    <t>Orange Soil and Water Conservation District</t>
  </si>
  <si>
    <t>Lake Powell Residential Golf Community Development District</t>
  </si>
  <si>
    <t>Fiddler`s Creek Community Development District #2</t>
  </si>
  <si>
    <t>Reported Special District Expenditures Related to Conservation / Resource Management (Account Code: 537)</t>
  </si>
  <si>
    <t>2004-05</t>
  </si>
  <si>
    <t>2005-06</t>
  </si>
  <si>
    <t>2006-07</t>
  </si>
  <si>
    <t>2007-08</t>
  </si>
  <si>
    <t>2008-09</t>
  </si>
  <si>
    <t>2009-10</t>
  </si>
  <si>
    <t>2010-11</t>
  </si>
  <si>
    <t>2011-12</t>
  </si>
  <si>
    <t>2012-13</t>
  </si>
  <si>
    <t>2013-14</t>
  </si>
  <si>
    <t>Troup-Indiantown Water Control District</t>
  </si>
  <si>
    <t>Crescent Lakes Common Facilities District</t>
  </si>
  <si>
    <t>Indian Point Common Facilities District</t>
  </si>
  <si>
    <t>Indian Creek Commons Facilities District</t>
  </si>
  <si>
    <t>Jackson Soil and Water Conservation District</t>
  </si>
  <si>
    <t>Hamilton Soil and Water Conservation District</t>
  </si>
  <si>
    <t>Charlotte Soil and Water Conservation District</t>
  </si>
  <si>
    <t>Lauderdale Isles Water Management District</t>
  </si>
  <si>
    <t>Harbour Waterway Special District</t>
  </si>
  <si>
    <t>Seminole Improvement District</t>
  </si>
  <si>
    <t>Taylor County Health Facilities Authority</t>
  </si>
  <si>
    <t>Viera Stewardship District</t>
  </si>
  <si>
    <t># Reporting</t>
  </si>
  <si>
    <t>Independent or Dependent Special District</t>
  </si>
  <si>
    <t>Single County or Multi-county District</t>
  </si>
  <si>
    <t>Independent</t>
  </si>
  <si>
    <t>Multi-county</t>
  </si>
  <si>
    <t>Dependent</t>
  </si>
  <si>
    <t>Special District</t>
  </si>
  <si>
    <t>2014-15</t>
  </si>
  <si>
    <t>Estero</t>
  </si>
  <si>
    <t>2015-16</t>
  </si>
  <si>
    <t>Habitat Community Development District</t>
  </si>
  <si>
    <t>IRL Council</t>
  </si>
  <si>
    <t>Polk Regional Water Cooperative</t>
  </si>
  <si>
    <t>2016-17</t>
  </si>
  <si>
    <t>Leon Soil and Water Conservation District</t>
  </si>
  <si>
    <t>Madison County Soil and Water Conservation District</t>
  </si>
  <si>
    <t>Polk Soil and Water Conservation District</t>
  </si>
  <si>
    <t>2017-18</t>
  </si>
  <si>
    <t>Indiantown</t>
  </si>
  <si>
    <t>Westlake</t>
  </si>
  <si>
    <t>Osceola Chain of Lakes Community Development District</t>
  </si>
  <si>
    <t>2018-19</t>
  </si>
  <si>
    <t>Lake Worth Beach</t>
  </si>
  <si>
    <t>2019-20</t>
  </si>
  <si>
    <t>Buckeye Park Community Development District</t>
  </si>
  <si>
    <t>Vasari Community Development District</t>
  </si>
  <si>
    <t>2020-21</t>
  </si>
  <si>
    <t>Reedy Creek Improvement District</t>
  </si>
  <si>
    <t>Cumulative Total</t>
  </si>
  <si>
    <t>2021-22</t>
  </si>
  <si>
    <t>Flow Way Community Development District</t>
  </si>
  <si>
    <t>Local Fiscal Years Ended 2005 - 2023</t>
  </si>
  <si>
    <t>Note: The Uniform Accounting System Manual for Florida's Local Governments - 2023 Edition defines expenditure account 537.00 Conservation and Resource Management as costs associated with conserving and managing natural resources such as minerals, soil, wildlife, air, and water and includes game and fish conservation, soil conservation, air and water management, pollution control, agriculture and home economics agents, and aquatic weed control.</t>
  </si>
  <si>
    <t>2022-23</t>
  </si>
  <si>
    <t>Note: The Uniform Accounting System Manual for Florida's Local Governments - 2023 Edition defines expenditure account 537.00 Conservation and Resource Management as costs associated with conserving and managing natural resources such as minerals, soil, wildlife, air, and water and includes game and fish conservation, soil conservation, air and water management, pollution control, agriculture and home economics agent, and aquatic weed control.</t>
  </si>
  <si>
    <t>Palermo Community Development District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</si>
</sst>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0_);\(0\)"/>
  </numFmts>
  <fonts count="10">
    <font>
      <sz val="12"/>
      <name val="Arial MT"/>
    </font>
    <font>
      <b/>
      <sz val="12"/>
      <name val="Arial MT"/>
      <family val="2"/>
    </font>
    <font>
      <b/>
      <sz val="10"/>
      <name val="Arial MT"/>
      <family val="2"/>
    </font>
    <font>
      <sz val="10"/>
      <name val="Arial MT"/>
      <family val="2"/>
    </font>
    <font>
      <b/>
      <u/>
      <sz val="10"/>
      <name val="Arial MT"/>
    </font>
    <font>
      <b/>
      <sz val="18"/>
      <name val="Arial MT"/>
    </font>
    <font>
      <b/>
      <sz val="10"/>
      <name val="Arial MT"/>
    </font>
    <font>
      <sz val="14"/>
      <name val="Arial MT"/>
    </font>
    <font>
      <b/>
      <sz val="14"/>
      <name val="Arial MT"/>
    </font>
    <font>
      <b/>
      <sz val="9"/>
      <color indexed="81"/>
      <name val="Tahoma"/>
      <family val="2"/>
    </font>
  </fonts>
  <fills count="3">
    <fill>
      <patternFill patternType="none"/>
    </fill>
    <fill>
      <patternFill patternType="gray125"/>
    </fill>
    <fill>
      <patternFill patternType="solid">
        <fgColor theme="0" tint="-0.14996795556505021"/>
        <bgColor indexed="64"/>
      </patternFill>
    </fill>
  </fills>
  <borders count="25">
    <border>
      <left/>
      <right/>
      <top/>
      <bottom/>
      <diagonal/>
    </border>
    <border>
      <left style="medium">
        <color indexed="64"/>
      </left>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62">
    <xf numFmtId="0" fontId="0" fillId="0" borderId="0" xfId="0"/>
    <xf numFmtId="0" fontId="2" fillId="0" borderId="0" xfId="0" applyFont="1" applyAlignment="1" applyProtection="1">
      <alignment horizontal="center"/>
    </xf>
    <xf numFmtId="0" fontId="2" fillId="0" borderId="0" xfId="0" applyFont="1" applyProtection="1"/>
    <xf numFmtId="0" fontId="3" fillId="0" borderId="0" xfId="0" applyFont="1" applyProtection="1"/>
    <xf numFmtId="37" fontId="3" fillId="0" borderId="0" xfId="0" applyNumberFormat="1" applyFont="1" applyProtection="1"/>
    <xf numFmtId="0" fontId="1" fillId="0" borderId="0" xfId="0" applyFont="1" applyProtection="1"/>
    <xf numFmtId="44" fontId="6" fillId="0" borderId="0" xfId="0" applyNumberFormat="1" applyFont="1" applyProtection="1"/>
    <xf numFmtId="0" fontId="5" fillId="0" borderId="0" xfId="0" applyFont="1" applyAlignment="1" applyProtection="1">
      <alignment horizontal="center"/>
    </xf>
    <xf numFmtId="0" fontId="4" fillId="0" borderId="0" xfId="0" applyFont="1" applyAlignment="1" applyProtection="1">
      <alignment horizontal="right"/>
    </xf>
    <xf numFmtId="43" fontId="3" fillId="0" borderId="0" xfId="0" applyNumberFormat="1" applyFont="1" applyProtection="1"/>
    <xf numFmtId="0" fontId="3" fillId="0" borderId="1" xfId="0" applyFont="1" applyBorder="1" applyAlignment="1" applyProtection="1">
      <alignment vertical="center"/>
    </xf>
    <xf numFmtId="0" fontId="3" fillId="0" borderId="2" xfId="0" applyFont="1" applyBorder="1" applyAlignment="1" applyProtection="1">
      <alignment vertical="center"/>
    </xf>
    <xf numFmtId="37" fontId="3" fillId="0" borderId="0" xfId="0" applyNumberFormat="1" applyFont="1" applyBorder="1" applyAlignment="1" applyProtection="1">
      <alignment vertical="center"/>
    </xf>
    <xf numFmtId="42" fontId="3" fillId="0" borderId="3" xfId="0" applyNumberFormat="1" applyFont="1" applyBorder="1" applyAlignment="1" applyProtection="1">
      <alignment vertical="center"/>
    </xf>
    <xf numFmtId="37" fontId="3" fillId="0" borderId="4" xfId="0" applyNumberFormat="1" applyFont="1" applyBorder="1" applyAlignment="1" applyProtection="1">
      <alignment vertical="center"/>
    </xf>
    <xf numFmtId="0" fontId="2" fillId="2" borderId="5" xfId="0" applyFont="1" applyFill="1" applyBorder="1" applyAlignment="1" applyProtection="1">
      <alignment vertical="center"/>
    </xf>
    <xf numFmtId="42" fontId="2" fillId="2" borderId="6" xfId="0" applyNumberFormat="1" applyFont="1" applyFill="1" applyBorder="1" applyAlignment="1" applyProtection="1">
      <alignment vertical="center"/>
    </xf>
    <xf numFmtId="0" fontId="2" fillId="2" borderId="7" xfId="0" applyFont="1" applyFill="1" applyBorder="1" applyAlignment="1" applyProtection="1">
      <alignment vertical="center"/>
    </xf>
    <xf numFmtId="164" fontId="2" fillId="2" borderId="8" xfId="0" applyNumberFormat="1" applyFont="1" applyFill="1" applyBorder="1" applyAlignment="1" applyProtection="1">
      <alignment vertical="center"/>
    </xf>
    <xf numFmtId="0" fontId="6" fillId="2" borderId="9" xfId="0" applyFont="1" applyFill="1" applyBorder="1" applyAlignment="1">
      <alignment wrapText="1"/>
    </xf>
    <xf numFmtId="165" fontId="6" fillId="2" borderId="10" xfId="0" applyNumberFormat="1" applyFont="1" applyFill="1" applyBorder="1" applyAlignment="1" applyProtection="1">
      <alignment horizontal="center" wrapText="1"/>
    </xf>
    <xf numFmtId="165" fontId="6" fillId="2" borderId="11" xfId="0" applyNumberFormat="1" applyFont="1" applyFill="1" applyBorder="1" applyAlignment="1" applyProtection="1">
      <alignment horizontal="center" wrapText="1"/>
    </xf>
    <xf numFmtId="37" fontId="6" fillId="2" borderId="10" xfId="0" applyNumberFormat="1" applyFont="1" applyFill="1" applyBorder="1" applyAlignment="1" applyProtection="1">
      <alignment horizontal="center" wrapText="1"/>
    </xf>
    <xf numFmtId="37" fontId="6" fillId="2" borderId="12" xfId="0" applyNumberFormat="1" applyFont="1" applyFill="1" applyBorder="1" applyAlignment="1" applyProtection="1">
      <alignment horizontal="center" wrapText="1"/>
    </xf>
    <xf numFmtId="42" fontId="6" fillId="2" borderId="3" xfId="0" applyNumberFormat="1" applyFont="1" applyFill="1" applyBorder="1" applyAlignment="1" applyProtection="1">
      <alignment vertical="center"/>
    </xf>
    <xf numFmtId="10" fontId="6" fillId="2" borderId="13" xfId="0" applyNumberFormat="1" applyFont="1" applyFill="1" applyBorder="1" applyAlignment="1" applyProtection="1">
      <alignment vertical="center"/>
    </xf>
    <xf numFmtId="10" fontId="2" fillId="2" borderId="14" xfId="0" applyNumberFormat="1" applyFont="1" applyFill="1" applyBorder="1" applyAlignment="1" applyProtection="1">
      <alignment vertical="center"/>
    </xf>
    <xf numFmtId="0" fontId="2" fillId="2" borderId="15" xfId="0" applyFont="1" applyFill="1" applyBorder="1" applyAlignment="1" applyProtection="1">
      <alignment vertical="center"/>
    </xf>
    <xf numFmtId="0" fontId="2" fillId="2" borderId="16" xfId="0" applyFont="1" applyFill="1" applyBorder="1" applyAlignment="1" applyProtection="1">
      <alignment vertical="center"/>
    </xf>
    <xf numFmtId="0" fontId="3" fillId="0" borderId="0" xfId="0" applyFont="1" applyBorder="1" applyAlignment="1" applyProtection="1">
      <alignment vertical="center"/>
    </xf>
    <xf numFmtId="0" fontId="6" fillId="2" borderId="10" xfId="0" applyFont="1" applyFill="1" applyBorder="1" applyAlignment="1">
      <alignment wrapText="1"/>
    </xf>
    <xf numFmtId="0" fontId="3" fillId="0" borderId="3" xfId="0" applyFont="1" applyBorder="1" applyAlignment="1" applyProtection="1">
      <alignment vertical="center"/>
    </xf>
    <xf numFmtId="164" fontId="2" fillId="2" borderId="17" xfId="0" applyNumberFormat="1" applyFont="1" applyFill="1" applyBorder="1" applyAlignment="1" applyProtection="1">
      <alignment vertical="center"/>
    </xf>
    <xf numFmtId="0" fontId="2" fillId="2" borderId="1" xfId="0" applyFont="1" applyFill="1" applyBorder="1" applyAlignment="1" applyProtection="1">
      <alignment vertical="center"/>
    </xf>
    <xf numFmtId="42" fontId="2" fillId="2" borderId="3" xfId="0" applyNumberFormat="1" applyFont="1" applyFill="1" applyBorder="1" applyAlignment="1" applyProtection="1">
      <alignment horizontal="right" vertical="center"/>
    </xf>
    <xf numFmtId="164" fontId="2" fillId="2" borderId="3" xfId="0" applyNumberFormat="1" applyFont="1" applyFill="1" applyBorder="1" applyAlignment="1" applyProtection="1">
      <alignment vertical="center"/>
    </xf>
    <xf numFmtId="164" fontId="2" fillId="2" borderId="18" xfId="0" applyNumberFormat="1" applyFont="1" applyFill="1" applyBorder="1" applyAlignment="1" applyProtection="1">
      <alignment vertical="center"/>
    </xf>
    <xf numFmtId="41" fontId="2" fillId="2" borderId="8" xfId="0" applyNumberFormat="1" applyFont="1" applyFill="1" applyBorder="1" applyAlignment="1" applyProtection="1">
      <alignment horizontal="right" vertical="center"/>
    </xf>
    <xf numFmtId="0" fontId="2" fillId="2" borderId="19" xfId="0" applyFont="1" applyFill="1" applyBorder="1" applyAlignment="1" applyProtection="1">
      <alignment vertical="center"/>
    </xf>
    <xf numFmtId="0" fontId="6" fillId="2" borderId="10" xfId="0" applyFont="1" applyFill="1" applyBorder="1" applyAlignment="1">
      <alignment horizontal="center" wrapText="1"/>
    </xf>
    <xf numFmtId="0" fontId="6" fillId="2" borderId="20" xfId="0" applyFont="1" applyFill="1" applyBorder="1" applyAlignment="1">
      <alignment horizontal="center" wrapText="1"/>
    </xf>
    <xf numFmtId="0" fontId="3" fillId="0" borderId="3"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21" xfId="0" applyFont="1" applyBorder="1" applyAlignment="1" applyProtection="1">
      <alignment horizontal="center" vertical="center"/>
    </xf>
    <xf numFmtId="42" fontId="3" fillId="0" borderId="3" xfId="0" applyNumberFormat="1" applyFont="1" applyFill="1" applyBorder="1" applyAlignment="1" applyProtection="1">
      <alignment vertical="center"/>
    </xf>
    <xf numFmtId="37" fontId="3" fillId="0" borderId="0" xfId="0" applyNumberFormat="1" applyFont="1" applyFill="1" applyBorder="1" applyAlignment="1" applyProtection="1">
      <alignment vertical="center"/>
    </xf>
    <xf numFmtId="37" fontId="3" fillId="0" borderId="0" xfId="0" applyNumberFormat="1" applyFont="1" applyFill="1" applyProtection="1"/>
    <xf numFmtId="0" fontId="3" fillId="0" borderId="7" xfId="0" applyFont="1" applyBorder="1" applyAlignment="1" applyProtection="1">
      <alignment horizontal="left" vertical="center" wrapText="1"/>
    </xf>
    <xf numFmtId="0" fontId="0" fillId="0" borderId="16" xfId="0" applyBorder="1" applyAlignment="1">
      <alignment horizontal="left" vertical="center" wrapText="1"/>
    </xf>
    <xf numFmtId="0" fontId="0" fillId="0" borderId="12" xfId="0" applyBorder="1" applyAlignment="1">
      <alignment horizontal="left" vertical="center" wrapText="1"/>
    </xf>
    <xf numFmtId="0" fontId="5" fillId="0" borderId="22" xfId="0" applyFont="1" applyBorder="1" applyAlignment="1" applyProtection="1">
      <alignment horizontal="center" vertical="center"/>
    </xf>
    <xf numFmtId="0" fontId="5" fillId="0" borderId="23" xfId="0" applyFont="1" applyBorder="1" applyAlignment="1" applyProtection="1">
      <alignment horizontal="center" vertical="center"/>
    </xf>
    <xf numFmtId="0" fontId="5" fillId="0" borderId="24" xfId="0" applyFont="1" applyBorder="1" applyAlignment="1" applyProtection="1">
      <alignment horizontal="center" vertical="center"/>
    </xf>
    <xf numFmtId="0" fontId="8" fillId="0" borderId="7" xfId="0" applyFont="1" applyBorder="1" applyAlignment="1" applyProtection="1">
      <alignment horizontal="center" vertical="center"/>
    </xf>
    <xf numFmtId="0" fontId="7" fillId="0" borderId="16" xfId="0" applyFont="1" applyBorder="1" applyAlignment="1">
      <alignment horizontal="center" vertical="center"/>
    </xf>
    <xf numFmtId="0" fontId="7" fillId="0" borderId="12" xfId="0" applyFont="1" applyBorder="1" applyAlignment="1">
      <alignment horizontal="center" vertical="center"/>
    </xf>
    <xf numFmtId="0" fontId="3" fillId="0" borderId="2" xfId="0" applyFont="1" applyBorder="1" applyAlignment="1" applyProtection="1">
      <alignment vertical="center" wrapText="1"/>
    </xf>
    <xf numFmtId="0" fontId="0" fillId="0" borderId="0" xfId="0" applyAlignment="1">
      <alignment vertical="center" wrapText="1"/>
    </xf>
    <xf numFmtId="0" fontId="0" fillId="0" borderId="4" xfId="0" applyBorder="1" applyAlignment="1">
      <alignment vertical="center" wrapText="1"/>
    </xf>
    <xf numFmtId="0" fontId="8" fillId="0" borderId="16" xfId="0" applyFont="1" applyBorder="1" applyAlignment="1" applyProtection="1">
      <alignment horizontal="center" vertical="center"/>
    </xf>
    <xf numFmtId="0" fontId="3" fillId="0" borderId="16" xfId="0" applyFont="1" applyBorder="1" applyAlignment="1" applyProtection="1">
      <alignment horizontal="left" vertical="center" wrapText="1"/>
    </xf>
    <xf numFmtId="0" fontId="3" fillId="0" borderId="0" xfId="0" applyFont="1" applyBorder="1" applyAlignment="1" applyProtection="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J76"/>
  <sheetViews>
    <sheetView tabSelected="1" zoomScaleNormal="100" workbookViewId="0">
      <pane xSplit="1" ySplit="3" topLeftCell="B4" activePane="bottomRight" state="frozen"/>
      <selection pane="topRight" activeCell="B1" sqref="B1"/>
      <selection pane="bottomLeft" activeCell="A4" sqref="A4"/>
      <selection pane="bottomRight" sqref="A1:V1"/>
    </sheetView>
  </sheetViews>
  <sheetFormatPr defaultColWidth="9.77734375" defaultRowHeight="15"/>
  <cols>
    <col min="1" max="1" width="13.77734375" style="3" customWidth="1"/>
    <col min="2" max="20" width="11.77734375" style="4" customWidth="1"/>
    <col min="21" max="21" width="12.77734375" style="4" customWidth="1"/>
    <col min="22" max="22" width="8.77734375" style="4" customWidth="1"/>
    <col min="23" max="23" width="9.77734375" style="3" customWidth="1"/>
    <col min="24" max="24" width="9.77734375" style="3"/>
  </cols>
  <sheetData>
    <row r="1" spans="1:140" ht="23.25">
      <c r="A1" s="50" t="s">
        <v>481</v>
      </c>
      <c r="B1" s="51"/>
      <c r="C1" s="51"/>
      <c r="D1" s="51"/>
      <c r="E1" s="51"/>
      <c r="F1" s="51"/>
      <c r="G1" s="51"/>
      <c r="H1" s="51"/>
      <c r="I1" s="51"/>
      <c r="J1" s="51"/>
      <c r="K1" s="51"/>
      <c r="L1" s="51"/>
      <c r="M1" s="51"/>
      <c r="N1" s="51"/>
      <c r="O1" s="51"/>
      <c r="P1" s="51"/>
      <c r="Q1" s="51"/>
      <c r="R1" s="51"/>
      <c r="S1" s="51"/>
      <c r="T1" s="51"/>
      <c r="U1" s="51"/>
      <c r="V1" s="52"/>
      <c r="W1" s="7"/>
      <c r="X1"/>
    </row>
    <row r="2" spans="1:140" ht="24" thickBot="1">
      <c r="A2" s="53" t="s">
        <v>626</v>
      </c>
      <c r="B2" s="54"/>
      <c r="C2" s="54"/>
      <c r="D2" s="54"/>
      <c r="E2" s="54"/>
      <c r="F2" s="54"/>
      <c r="G2" s="54"/>
      <c r="H2" s="54"/>
      <c r="I2" s="54"/>
      <c r="J2" s="54"/>
      <c r="K2" s="54"/>
      <c r="L2" s="54"/>
      <c r="M2" s="54"/>
      <c r="N2" s="54"/>
      <c r="O2" s="54"/>
      <c r="P2" s="54"/>
      <c r="Q2" s="54"/>
      <c r="R2" s="54"/>
      <c r="S2" s="54"/>
      <c r="T2" s="54"/>
      <c r="U2" s="54"/>
      <c r="V2" s="55"/>
      <c r="W2" s="7"/>
      <c r="X2"/>
    </row>
    <row r="3" spans="1:140" ht="42" customHeight="1" thickBot="1">
      <c r="A3" s="19" t="s">
        <v>71</v>
      </c>
      <c r="B3" s="20" t="s">
        <v>573</v>
      </c>
      <c r="C3" s="21" t="s">
        <v>574</v>
      </c>
      <c r="D3" s="21" t="s">
        <v>575</v>
      </c>
      <c r="E3" s="21" t="s">
        <v>576</v>
      </c>
      <c r="F3" s="21" t="s">
        <v>577</v>
      </c>
      <c r="G3" s="21" t="s">
        <v>578</v>
      </c>
      <c r="H3" s="21" t="s">
        <v>579</v>
      </c>
      <c r="I3" s="21" t="s">
        <v>580</v>
      </c>
      <c r="J3" s="21" t="s">
        <v>581</v>
      </c>
      <c r="K3" s="20" t="s">
        <v>582</v>
      </c>
      <c r="L3" s="20" t="s">
        <v>602</v>
      </c>
      <c r="M3" s="20" t="s">
        <v>604</v>
      </c>
      <c r="N3" s="20" t="s">
        <v>608</v>
      </c>
      <c r="O3" s="20" t="s">
        <v>612</v>
      </c>
      <c r="P3" s="20" t="s">
        <v>616</v>
      </c>
      <c r="Q3" s="20" t="s">
        <v>618</v>
      </c>
      <c r="R3" s="20" t="s">
        <v>621</v>
      </c>
      <c r="S3" s="20" t="s">
        <v>624</v>
      </c>
      <c r="T3" s="20" t="s">
        <v>628</v>
      </c>
      <c r="U3" s="22" t="s">
        <v>623</v>
      </c>
      <c r="V3" s="23" t="s">
        <v>70</v>
      </c>
      <c r="W3" s="8"/>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row>
    <row r="4" spans="1:140">
      <c r="A4" s="10" t="s">
        <v>4</v>
      </c>
      <c r="B4" s="13">
        <v>5770680</v>
      </c>
      <c r="C4" s="13">
        <v>28780478</v>
      </c>
      <c r="D4" s="13">
        <v>6011833</v>
      </c>
      <c r="E4" s="13">
        <v>10786980</v>
      </c>
      <c r="F4" s="13">
        <v>6505836</v>
      </c>
      <c r="G4" s="13">
        <v>10492763</v>
      </c>
      <c r="H4" s="13">
        <v>7630563</v>
      </c>
      <c r="I4" s="13">
        <v>7746655</v>
      </c>
      <c r="J4" s="13">
        <v>6039500</v>
      </c>
      <c r="K4" s="13">
        <v>4522477</v>
      </c>
      <c r="L4" s="13">
        <v>4515876</v>
      </c>
      <c r="M4" s="13">
        <v>5309166</v>
      </c>
      <c r="N4" s="13">
        <v>5862725</v>
      </c>
      <c r="O4" s="13">
        <v>8900149</v>
      </c>
      <c r="P4" s="13">
        <v>11491102</v>
      </c>
      <c r="Q4" s="13">
        <v>15423966</v>
      </c>
      <c r="R4" s="13">
        <v>11111283</v>
      </c>
      <c r="S4" s="13">
        <v>28034434</v>
      </c>
      <c r="T4" s="13">
        <v>12978380</v>
      </c>
      <c r="U4" s="24">
        <f>SUM(B4:T4)</f>
        <v>197914846</v>
      </c>
      <c r="V4" s="25">
        <f>(U4/U$70)</f>
        <v>2.9213480431783026E-2</v>
      </c>
      <c r="W4" s="9"/>
    </row>
    <row r="5" spans="1:140">
      <c r="A5" s="10" t="s">
        <v>5</v>
      </c>
      <c r="B5" s="13">
        <v>135431</v>
      </c>
      <c r="C5" s="13">
        <v>125166</v>
      </c>
      <c r="D5" s="13">
        <v>182488</v>
      </c>
      <c r="E5" s="13">
        <v>198812</v>
      </c>
      <c r="F5" s="13">
        <v>183599</v>
      </c>
      <c r="G5" s="13">
        <v>121422</v>
      </c>
      <c r="H5" s="13">
        <v>176019</v>
      </c>
      <c r="I5" s="13">
        <v>180299</v>
      </c>
      <c r="J5" s="13">
        <v>161734</v>
      </c>
      <c r="K5" s="13">
        <v>158339</v>
      </c>
      <c r="L5" s="13">
        <v>163686</v>
      </c>
      <c r="M5" s="13">
        <v>157311</v>
      </c>
      <c r="N5" s="13">
        <v>31927</v>
      </c>
      <c r="O5" s="13">
        <v>247220</v>
      </c>
      <c r="P5" s="13">
        <v>201324</v>
      </c>
      <c r="Q5" s="13">
        <v>131006</v>
      </c>
      <c r="R5" s="13">
        <v>152717</v>
      </c>
      <c r="S5" s="13">
        <v>171315</v>
      </c>
      <c r="T5" s="13">
        <v>197164</v>
      </c>
      <c r="U5" s="24">
        <f t="shared" ref="U5:U68" si="0">SUM(B5:T5)</f>
        <v>3076979</v>
      </c>
      <c r="V5" s="25">
        <f>(U5/U$70)</f>
        <v>4.5418152110482558E-4</v>
      </c>
      <c r="W5" s="9"/>
    </row>
    <row r="6" spans="1:140">
      <c r="A6" s="10" t="s">
        <v>6</v>
      </c>
      <c r="B6" s="13">
        <v>159473</v>
      </c>
      <c r="C6" s="13">
        <v>164467</v>
      </c>
      <c r="D6" s="13">
        <v>170234</v>
      </c>
      <c r="E6" s="13">
        <v>184374</v>
      </c>
      <c r="F6" s="13">
        <v>198213</v>
      </c>
      <c r="G6" s="13">
        <v>206221</v>
      </c>
      <c r="H6" s="13">
        <v>248154</v>
      </c>
      <c r="I6" s="13">
        <v>197486</v>
      </c>
      <c r="J6" s="13">
        <v>239029</v>
      </c>
      <c r="K6" s="13">
        <v>524644</v>
      </c>
      <c r="L6" s="13">
        <v>218307</v>
      </c>
      <c r="M6" s="13">
        <v>321142</v>
      </c>
      <c r="N6" s="13">
        <v>315258</v>
      </c>
      <c r="O6" s="13">
        <v>244108</v>
      </c>
      <c r="P6" s="13">
        <v>514766</v>
      </c>
      <c r="Q6" s="13">
        <v>360774</v>
      </c>
      <c r="R6" s="13">
        <v>1130661</v>
      </c>
      <c r="S6" s="13">
        <v>324424</v>
      </c>
      <c r="T6" s="13">
        <v>398833</v>
      </c>
      <c r="U6" s="24">
        <f t="shared" si="0"/>
        <v>6120568</v>
      </c>
      <c r="V6" s="25">
        <f t="shared" ref="V6:V69" si="1">(U6/U$70)</f>
        <v>9.0343446746484781E-4</v>
      </c>
      <c r="W6" s="9"/>
    </row>
    <row r="7" spans="1:140">
      <c r="A7" s="10" t="s">
        <v>7</v>
      </c>
      <c r="B7" s="13">
        <v>70693</v>
      </c>
      <c r="C7" s="13">
        <v>158436</v>
      </c>
      <c r="D7" s="13">
        <v>146698</v>
      </c>
      <c r="E7" s="13">
        <v>260066</v>
      </c>
      <c r="F7" s="13">
        <v>158517</v>
      </c>
      <c r="G7" s="13">
        <v>219135</v>
      </c>
      <c r="H7" s="13">
        <v>173769</v>
      </c>
      <c r="I7" s="13">
        <v>169944</v>
      </c>
      <c r="J7" s="13">
        <v>218803</v>
      </c>
      <c r="K7" s="13">
        <v>184269</v>
      </c>
      <c r="L7" s="13">
        <v>193193</v>
      </c>
      <c r="M7" s="13">
        <v>195991</v>
      </c>
      <c r="N7" s="13">
        <v>218229</v>
      </c>
      <c r="O7" s="13">
        <v>226877</v>
      </c>
      <c r="P7" s="13">
        <v>229596</v>
      </c>
      <c r="Q7" s="13">
        <v>167117</v>
      </c>
      <c r="R7" s="13">
        <v>268651</v>
      </c>
      <c r="S7" s="13">
        <v>218142</v>
      </c>
      <c r="T7" s="13">
        <v>199680</v>
      </c>
      <c r="U7" s="24">
        <f t="shared" si="0"/>
        <v>3677806</v>
      </c>
      <c r="V7" s="25">
        <f t="shared" si="1"/>
        <v>5.4286737849314345E-4</v>
      </c>
      <c r="W7" s="9"/>
    </row>
    <row r="8" spans="1:140">
      <c r="A8" s="10" t="s">
        <v>8</v>
      </c>
      <c r="B8" s="13">
        <v>26597703</v>
      </c>
      <c r="C8" s="13">
        <v>16674159</v>
      </c>
      <c r="D8" s="13">
        <v>17899091</v>
      </c>
      <c r="E8" s="13">
        <v>65826277</v>
      </c>
      <c r="F8" s="13">
        <v>12216218</v>
      </c>
      <c r="G8" s="13">
        <v>16211200</v>
      </c>
      <c r="H8" s="13">
        <v>5799056</v>
      </c>
      <c r="I8" s="13">
        <v>7024508</v>
      </c>
      <c r="J8" s="13">
        <v>5913233</v>
      </c>
      <c r="K8" s="13">
        <v>12717091</v>
      </c>
      <c r="L8" s="13">
        <v>8831226</v>
      </c>
      <c r="M8" s="13">
        <v>20396361</v>
      </c>
      <c r="N8" s="13">
        <v>15554522</v>
      </c>
      <c r="O8" s="13">
        <v>21840159</v>
      </c>
      <c r="P8" s="13">
        <v>16155082</v>
      </c>
      <c r="Q8" s="13">
        <v>27920028</v>
      </c>
      <c r="R8" s="13">
        <v>31690248</v>
      </c>
      <c r="S8" s="13">
        <v>38787262</v>
      </c>
      <c r="T8" s="13">
        <v>53126343</v>
      </c>
      <c r="U8" s="24">
        <f t="shared" si="0"/>
        <v>421179767</v>
      </c>
      <c r="V8" s="25">
        <f t="shared" si="1"/>
        <v>6.2168791933463315E-2</v>
      </c>
      <c r="W8" s="9"/>
    </row>
    <row r="9" spans="1:140">
      <c r="A9" s="10" t="s">
        <v>9</v>
      </c>
      <c r="B9" s="13">
        <v>31357000</v>
      </c>
      <c r="C9" s="13">
        <v>32134000</v>
      </c>
      <c r="D9" s="13">
        <v>18438000</v>
      </c>
      <c r="E9" s="13">
        <v>18231000</v>
      </c>
      <c r="F9" s="13">
        <v>20222000</v>
      </c>
      <c r="G9" s="13">
        <v>14288000</v>
      </c>
      <c r="H9" s="13">
        <v>17284000</v>
      </c>
      <c r="I9" s="13">
        <v>19506000</v>
      </c>
      <c r="J9" s="13">
        <v>18096000</v>
      </c>
      <c r="K9" s="13">
        <v>16769000</v>
      </c>
      <c r="L9" s="13">
        <v>18443000</v>
      </c>
      <c r="M9" s="13">
        <v>50355000</v>
      </c>
      <c r="N9" s="13">
        <v>26748000</v>
      </c>
      <c r="O9" s="13">
        <v>18887000</v>
      </c>
      <c r="P9" s="13">
        <v>19746013</v>
      </c>
      <c r="Q9" s="13">
        <v>20182728</v>
      </c>
      <c r="R9" s="13">
        <v>29836292</v>
      </c>
      <c r="S9" s="13">
        <v>20019831</v>
      </c>
      <c r="T9" s="13">
        <v>28343803</v>
      </c>
      <c r="U9" s="24">
        <f t="shared" si="0"/>
        <v>438886667</v>
      </c>
      <c r="V9" s="25">
        <f t="shared" si="1"/>
        <v>6.4782442132587534E-2</v>
      </c>
      <c r="W9" s="9"/>
    </row>
    <row r="10" spans="1:140">
      <c r="A10" s="10" t="s">
        <v>10</v>
      </c>
      <c r="B10" s="13">
        <v>54972</v>
      </c>
      <c r="C10" s="13">
        <v>59389</v>
      </c>
      <c r="D10" s="13">
        <v>64166</v>
      </c>
      <c r="E10" s="13">
        <v>62147</v>
      </c>
      <c r="F10" s="13">
        <v>66396</v>
      </c>
      <c r="G10" s="13">
        <v>78703</v>
      </c>
      <c r="H10" s="13">
        <v>78264</v>
      </c>
      <c r="I10" s="13">
        <v>74347</v>
      </c>
      <c r="J10" s="13">
        <v>70275</v>
      </c>
      <c r="K10" s="13">
        <v>78725</v>
      </c>
      <c r="L10" s="13">
        <v>80926</v>
      </c>
      <c r="M10" s="13">
        <v>114953</v>
      </c>
      <c r="N10" s="13">
        <v>90028</v>
      </c>
      <c r="O10" s="13">
        <v>98224</v>
      </c>
      <c r="P10" s="13">
        <v>169299</v>
      </c>
      <c r="Q10" s="13">
        <v>95091</v>
      </c>
      <c r="R10" s="13">
        <v>97748</v>
      </c>
      <c r="S10" s="13">
        <v>132313</v>
      </c>
      <c r="T10" s="13">
        <v>3026405</v>
      </c>
      <c r="U10" s="24">
        <f t="shared" si="0"/>
        <v>4592371</v>
      </c>
      <c r="V10" s="25">
        <f t="shared" si="1"/>
        <v>6.7786294487472577E-4</v>
      </c>
      <c r="W10" s="9"/>
    </row>
    <row r="11" spans="1:140">
      <c r="A11" s="10" t="s">
        <v>11</v>
      </c>
      <c r="B11" s="13">
        <v>677353</v>
      </c>
      <c r="C11" s="13">
        <v>9250661</v>
      </c>
      <c r="D11" s="13">
        <v>3961255</v>
      </c>
      <c r="E11" s="13">
        <v>68533191</v>
      </c>
      <c r="F11" s="13">
        <v>5625077</v>
      </c>
      <c r="G11" s="13">
        <v>5613106</v>
      </c>
      <c r="H11" s="13">
        <v>5786166</v>
      </c>
      <c r="I11" s="13">
        <v>46992126</v>
      </c>
      <c r="J11" s="13">
        <v>5151519</v>
      </c>
      <c r="K11" s="13">
        <v>5116737</v>
      </c>
      <c r="L11" s="13">
        <v>5377409</v>
      </c>
      <c r="M11" s="13">
        <v>5854696</v>
      </c>
      <c r="N11" s="13">
        <v>5787510</v>
      </c>
      <c r="O11" s="13">
        <v>6368471</v>
      </c>
      <c r="P11" s="13">
        <v>7326161</v>
      </c>
      <c r="Q11" s="13">
        <v>27649657</v>
      </c>
      <c r="R11" s="13">
        <v>7298738</v>
      </c>
      <c r="S11" s="13">
        <v>6893295</v>
      </c>
      <c r="T11" s="13">
        <v>8515368</v>
      </c>
      <c r="U11" s="24">
        <f t="shared" si="0"/>
        <v>237778496</v>
      </c>
      <c r="V11" s="25">
        <f t="shared" si="1"/>
        <v>3.5097606775768599E-2</v>
      </c>
      <c r="W11" s="9"/>
    </row>
    <row r="12" spans="1:140">
      <c r="A12" s="10" t="s">
        <v>12</v>
      </c>
      <c r="B12" s="13">
        <v>6040913</v>
      </c>
      <c r="C12" s="13">
        <v>5882513</v>
      </c>
      <c r="D12" s="13">
        <v>2682464</v>
      </c>
      <c r="E12" s="13">
        <v>3368074</v>
      </c>
      <c r="F12" s="13">
        <v>4113464</v>
      </c>
      <c r="G12" s="13">
        <v>3321679</v>
      </c>
      <c r="H12" s="13">
        <v>3651469</v>
      </c>
      <c r="I12" s="13">
        <v>2575869</v>
      </c>
      <c r="J12" s="13">
        <v>3225172</v>
      </c>
      <c r="K12" s="13">
        <v>2504407</v>
      </c>
      <c r="L12" s="13">
        <v>3437823</v>
      </c>
      <c r="M12" s="13">
        <v>3266036</v>
      </c>
      <c r="N12" s="13">
        <v>3433020</v>
      </c>
      <c r="O12" s="13">
        <v>3180562</v>
      </c>
      <c r="P12" s="13">
        <v>2892183</v>
      </c>
      <c r="Q12" s="13">
        <v>2581196</v>
      </c>
      <c r="R12" s="13">
        <v>2556343</v>
      </c>
      <c r="S12" s="13">
        <v>2829749</v>
      </c>
      <c r="T12" s="13">
        <v>3462419</v>
      </c>
      <c r="U12" s="24">
        <f t="shared" si="0"/>
        <v>65005355</v>
      </c>
      <c r="V12" s="25">
        <f t="shared" si="1"/>
        <v>9.5952006867317512E-3</v>
      </c>
      <c r="W12" s="9"/>
    </row>
    <row r="13" spans="1:140">
      <c r="A13" s="10" t="s">
        <v>13</v>
      </c>
      <c r="B13" s="13">
        <v>432970</v>
      </c>
      <c r="C13" s="13">
        <v>416812</v>
      </c>
      <c r="D13" s="13">
        <v>7156905</v>
      </c>
      <c r="E13" s="13">
        <v>31690</v>
      </c>
      <c r="F13" s="13">
        <v>2033508</v>
      </c>
      <c r="G13" s="13">
        <v>1994773</v>
      </c>
      <c r="H13" s="13">
        <v>1121460</v>
      </c>
      <c r="I13" s="13">
        <v>0</v>
      </c>
      <c r="J13" s="13">
        <v>0</v>
      </c>
      <c r="K13" s="13">
        <v>0</v>
      </c>
      <c r="L13" s="13">
        <v>1071674</v>
      </c>
      <c r="M13" s="13">
        <v>1156320</v>
      </c>
      <c r="N13" s="13">
        <v>1287094</v>
      </c>
      <c r="O13" s="13">
        <v>1338353</v>
      </c>
      <c r="P13" s="13">
        <v>1344357</v>
      </c>
      <c r="Q13" s="13">
        <v>509976</v>
      </c>
      <c r="R13" s="13">
        <v>531407</v>
      </c>
      <c r="S13" s="13">
        <v>0</v>
      </c>
      <c r="T13" s="13">
        <v>0</v>
      </c>
      <c r="U13" s="24">
        <f t="shared" si="0"/>
        <v>20427299</v>
      </c>
      <c r="V13" s="25">
        <f t="shared" si="1"/>
        <v>3.0151982616335965E-3</v>
      </c>
      <c r="W13" s="9"/>
    </row>
    <row r="14" spans="1:140">
      <c r="A14" s="10" t="s">
        <v>14</v>
      </c>
      <c r="B14" s="13">
        <v>12386257</v>
      </c>
      <c r="C14" s="13">
        <v>19760625</v>
      </c>
      <c r="D14" s="13">
        <v>20737807</v>
      </c>
      <c r="E14" s="13">
        <v>13299460</v>
      </c>
      <c r="F14" s="13">
        <v>46121664</v>
      </c>
      <c r="G14" s="13">
        <v>6133883</v>
      </c>
      <c r="H14" s="13">
        <v>6955174</v>
      </c>
      <c r="I14" s="13">
        <v>6305687</v>
      </c>
      <c r="J14" s="13">
        <v>8683623</v>
      </c>
      <c r="K14" s="13">
        <v>8345036</v>
      </c>
      <c r="L14" s="13">
        <v>11260913</v>
      </c>
      <c r="M14" s="13">
        <v>9633800</v>
      </c>
      <c r="N14" s="13">
        <v>8990332</v>
      </c>
      <c r="O14" s="13">
        <v>15136864</v>
      </c>
      <c r="P14" s="13">
        <v>19279878</v>
      </c>
      <c r="Q14" s="13">
        <v>11126049</v>
      </c>
      <c r="R14" s="13">
        <v>10757634</v>
      </c>
      <c r="S14" s="13">
        <v>12685302</v>
      </c>
      <c r="T14" s="13">
        <v>15190802</v>
      </c>
      <c r="U14" s="24">
        <f t="shared" si="0"/>
        <v>262790790</v>
      </c>
      <c r="V14" s="25">
        <f t="shared" si="1"/>
        <v>3.878957923812245E-2</v>
      </c>
      <c r="W14" s="9"/>
    </row>
    <row r="15" spans="1:140">
      <c r="A15" s="10" t="s">
        <v>15</v>
      </c>
      <c r="B15" s="13">
        <v>462340</v>
      </c>
      <c r="C15" s="13">
        <v>642841</v>
      </c>
      <c r="D15" s="13">
        <v>628324</v>
      </c>
      <c r="E15" s="13">
        <v>611535</v>
      </c>
      <c r="F15" s="13">
        <v>583884</v>
      </c>
      <c r="G15" s="13">
        <v>863378</v>
      </c>
      <c r="H15" s="13">
        <v>725976</v>
      </c>
      <c r="I15" s="13">
        <v>968270</v>
      </c>
      <c r="J15" s="13">
        <v>734655</v>
      </c>
      <c r="K15" s="13">
        <v>1137342</v>
      </c>
      <c r="L15" s="13">
        <v>1194008</v>
      </c>
      <c r="M15" s="13">
        <v>1332146</v>
      </c>
      <c r="N15" s="13">
        <v>1248303</v>
      </c>
      <c r="O15" s="13">
        <v>1363610</v>
      </c>
      <c r="P15" s="13">
        <v>1456361</v>
      </c>
      <c r="Q15" s="13">
        <v>1600616</v>
      </c>
      <c r="R15" s="13">
        <v>1518173</v>
      </c>
      <c r="S15" s="13">
        <v>1678029</v>
      </c>
      <c r="T15" s="13">
        <v>1998196</v>
      </c>
      <c r="U15" s="24">
        <f t="shared" si="0"/>
        <v>20747987</v>
      </c>
      <c r="V15" s="25">
        <f t="shared" si="1"/>
        <v>3.0625338344925806E-3</v>
      </c>
      <c r="W15" s="9"/>
    </row>
    <row r="16" spans="1:140">
      <c r="A16" s="10" t="s">
        <v>16</v>
      </c>
      <c r="B16" s="13">
        <v>629145</v>
      </c>
      <c r="C16" s="13">
        <v>653843</v>
      </c>
      <c r="D16" s="13">
        <v>10237</v>
      </c>
      <c r="E16" s="13">
        <v>900</v>
      </c>
      <c r="F16" s="13">
        <v>1999</v>
      </c>
      <c r="G16" s="13">
        <v>175</v>
      </c>
      <c r="H16" s="13">
        <v>0</v>
      </c>
      <c r="I16" s="13">
        <v>0</v>
      </c>
      <c r="J16" s="13">
        <v>147171</v>
      </c>
      <c r="K16" s="13">
        <v>137275</v>
      </c>
      <c r="L16" s="13">
        <v>125600</v>
      </c>
      <c r="M16" s="13">
        <v>119718</v>
      </c>
      <c r="N16" s="13">
        <v>120195</v>
      </c>
      <c r="O16" s="13">
        <v>123935</v>
      </c>
      <c r="P16" s="13">
        <v>133181</v>
      </c>
      <c r="Q16" s="13">
        <v>126211</v>
      </c>
      <c r="R16" s="13">
        <v>176717</v>
      </c>
      <c r="S16" s="13">
        <v>126370</v>
      </c>
      <c r="T16" s="13">
        <v>164422</v>
      </c>
      <c r="U16" s="24">
        <f t="shared" si="0"/>
        <v>2797094</v>
      </c>
      <c r="V16" s="25">
        <f t="shared" si="1"/>
        <v>4.1286872857864191E-4</v>
      </c>
      <c r="W16" s="9"/>
    </row>
    <row r="17" spans="1:23">
      <c r="A17" s="10" t="s">
        <v>17</v>
      </c>
      <c r="B17" s="13">
        <v>83238</v>
      </c>
      <c r="C17" s="13">
        <v>86531</v>
      </c>
      <c r="D17" s="13">
        <v>90490</v>
      </c>
      <c r="E17" s="13">
        <v>61936</v>
      </c>
      <c r="F17" s="13">
        <v>69287</v>
      </c>
      <c r="G17" s="13">
        <v>63141</v>
      </c>
      <c r="H17" s="13">
        <v>71675</v>
      </c>
      <c r="I17" s="13">
        <v>57816</v>
      </c>
      <c r="J17" s="13">
        <v>91329</v>
      </c>
      <c r="K17" s="13">
        <v>159194</v>
      </c>
      <c r="L17" s="13">
        <v>70990</v>
      </c>
      <c r="M17" s="13">
        <v>70829</v>
      </c>
      <c r="N17" s="13">
        <v>401936</v>
      </c>
      <c r="O17" s="13">
        <v>100425</v>
      </c>
      <c r="P17" s="13">
        <v>78067</v>
      </c>
      <c r="Q17" s="13">
        <v>98612</v>
      </c>
      <c r="R17" s="13">
        <v>105948</v>
      </c>
      <c r="S17" s="13">
        <v>107074</v>
      </c>
      <c r="T17" s="13">
        <v>0</v>
      </c>
      <c r="U17" s="24">
        <f t="shared" si="0"/>
        <v>1868518</v>
      </c>
      <c r="V17" s="25">
        <f t="shared" si="1"/>
        <v>2.7580505016503088E-4</v>
      </c>
      <c r="W17" s="9"/>
    </row>
    <row r="18" spans="1:23">
      <c r="A18" s="10" t="s">
        <v>18</v>
      </c>
      <c r="B18" s="13">
        <v>1642694</v>
      </c>
      <c r="C18" s="13">
        <v>2695677</v>
      </c>
      <c r="D18" s="13">
        <v>3905755</v>
      </c>
      <c r="E18" s="13">
        <v>2112380</v>
      </c>
      <c r="F18" s="13">
        <v>1995478</v>
      </c>
      <c r="G18" s="13">
        <v>2787131</v>
      </c>
      <c r="H18" s="13">
        <v>2961621</v>
      </c>
      <c r="I18" s="13">
        <v>1998632</v>
      </c>
      <c r="J18" s="13">
        <v>2118506</v>
      </c>
      <c r="K18" s="13">
        <v>1645372</v>
      </c>
      <c r="L18" s="13">
        <v>3998242</v>
      </c>
      <c r="M18" s="13">
        <v>1886925</v>
      </c>
      <c r="N18" s="13">
        <v>3202855</v>
      </c>
      <c r="O18" s="13">
        <v>8311005</v>
      </c>
      <c r="P18" s="13">
        <v>4159338</v>
      </c>
      <c r="Q18" s="13">
        <v>3214297</v>
      </c>
      <c r="R18" s="13">
        <v>3784182</v>
      </c>
      <c r="S18" s="13">
        <v>5313910</v>
      </c>
      <c r="T18" s="13">
        <v>11353044</v>
      </c>
      <c r="U18" s="24">
        <f t="shared" si="0"/>
        <v>69087044</v>
      </c>
      <c r="V18" s="25">
        <f t="shared" si="1"/>
        <v>1.0197683745178635E-2</v>
      </c>
      <c r="W18" s="9"/>
    </row>
    <row r="19" spans="1:23">
      <c r="A19" s="10" t="s">
        <v>19</v>
      </c>
      <c r="B19" s="13">
        <v>1557412</v>
      </c>
      <c r="C19" s="13">
        <v>385529</v>
      </c>
      <c r="D19" s="13">
        <v>1664726</v>
      </c>
      <c r="E19" s="13">
        <v>4752672</v>
      </c>
      <c r="F19" s="13">
        <v>1856658</v>
      </c>
      <c r="G19" s="13">
        <v>695785</v>
      </c>
      <c r="H19" s="13">
        <v>3442152</v>
      </c>
      <c r="I19" s="13">
        <v>2040752</v>
      </c>
      <c r="J19" s="13">
        <v>353870</v>
      </c>
      <c r="K19" s="13">
        <v>320272</v>
      </c>
      <c r="L19" s="13">
        <v>1064463</v>
      </c>
      <c r="M19" s="13">
        <v>559845</v>
      </c>
      <c r="N19" s="13">
        <v>671547</v>
      </c>
      <c r="O19" s="13">
        <v>13851583</v>
      </c>
      <c r="P19" s="13">
        <v>7352839</v>
      </c>
      <c r="Q19" s="13">
        <v>2028294</v>
      </c>
      <c r="R19" s="13">
        <v>1025281</v>
      </c>
      <c r="S19" s="13">
        <v>965102</v>
      </c>
      <c r="T19" s="13">
        <v>19600101</v>
      </c>
      <c r="U19" s="24">
        <f t="shared" si="0"/>
        <v>64188883</v>
      </c>
      <c r="V19" s="25">
        <f t="shared" si="1"/>
        <v>9.4746842662753565E-3</v>
      </c>
      <c r="W19" s="9"/>
    </row>
    <row r="20" spans="1:23">
      <c r="A20" s="10" t="s">
        <v>20</v>
      </c>
      <c r="B20" s="13">
        <v>62446</v>
      </c>
      <c r="C20" s="13">
        <v>54095</v>
      </c>
      <c r="D20" s="13">
        <v>61086</v>
      </c>
      <c r="E20" s="13">
        <v>59830</v>
      </c>
      <c r="F20" s="13">
        <v>78212</v>
      </c>
      <c r="G20" s="13">
        <v>76583</v>
      </c>
      <c r="H20" s="13">
        <v>79007</v>
      </c>
      <c r="I20" s="13">
        <v>79889</v>
      </c>
      <c r="J20" s="13">
        <v>77965</v>
      </c>
      <c r="K20" s="13">
        <v>73305</v>
      </c>
      <c r="L20" s="13">
        <v>79025</v>
      </c>
      <c r="M20" s="13">
        <v>75596</v>
      </c>
      <c r="N20" s="13">
        <v>75663</v>
      </c>
      <c r="O20" s="13">
        <v>81721</v>
      </c>
      <c r="P20" s="13">
        <v>90051</v>
      </c>
      <c r="Q20" s="13">
        <v>93385</v>
      </c>
      <c r="R20" s="13">
        <v>96632</v>
      </c>
      <c r="S20" s="13">
        <v>98224</v>
      </c>
      <c r="T20" s="13">
        <v>99627</v>
      </c>
      <c r="U20" s="24">
        <f t="shared" si="0"/>
        <v>1492342</v>
      </c>
      <c r="V20" s="25">
        <f t="shared" si="1"/>
        <v>2.2027909828718935E-4</v>
      </c>
      <c r="W20" s="9"/>
    </row>
    <row r="21" spans="1:23">
      <c r="A21" s="10" t="s">
        <v>21</v>
      </c>
      <c r="B21" s="13">
        <v>241022</v>
      </c>
      <c r="C21" s="13">
        <v>257815</v>
      </c>
      <c r="D21" s="13">
        <v>302950</v>
      </c>
      <c r="E21" s="13">
        <v>241913</v>
      </c>
      <c r="F21" s="13">
        <v>261055</v>
      </c>
      <c r="G21" s="13">
        <v>264888</v>
      </c>
      <c r="H21" s="13">
        <v>377512</v>
      </c>
      <c r="I21" s="13">
        <v>448767</v>
      </c>
      <c r="J21" s="13">
        <v>352526</v>
      </c>
      <c r="K21" s="13">
        <v>261716</v>
      </c>
      <c r="L21" s="13">
        <v>296637</v>
      </c>
      <c r="M21" s="13">
        <v>246020</v>
      </c>
      <c r="N21" s="13">
        <v>270317</v>
      </c>
      <c r="O21" s="13">
        <v>338871</v>
      </c>
      <c r="P21" s="13">
        <v>382856</v>
      </c>
      <c r="Q21" s="13">
        <v>402389</v>
      </c>
      <c r="R21" s="13">
        <v>309349</v>
      </c>
      <c r="S21" s="13">
        <v>382176</v>
      </c>
      <c r="T21" s="13">
        <v>542887</v>
      </c>
      <c r="U21" s="24">
        <f t="shared" si="0"/>
        <v>6181666</v>
      </c>
      <c r="V21" s="25">
        <f t="shared" si="1"/>
        <v>9.124529178918617E-4</v>
      </c>
      <c r="W21" s="9"/>
    </row>
    <row r="22" spans="1:23">
      <c r="A22" s="10" t="s">
        <v>22</v>
      </c>
      <c r="B22" s="13">
        <v>106741</v>
      </c>
      <c r="C22" s="13">
        <v>140055</v>
      </c>
      <c r="D22" s="13">
        <v>221050</v>
      </c>
      <c r="E22" s="13">
        <v>224497</v>
      </c>
      <c r="F22" s="13">
        <v>211505</v>
      </c>
      <c r="G22" s="13">
        <v>227224</v>
      </c>
      <c r="H22" s="13">
        <v>266816</v>
      </c>
      <c r="I22" s="13">
        <v>243235</v>
      </c>
      <c r="J22" s="13">
        <v>271195</v>
      </c>
      <c r="K22" s="13">
        <v>304988</v>
      </c>
      <c r="L22" s="13">
        <v>278916</v>
      </c>
      <c r="M22" s="13">
        <v>310985</v>
      </c>
      <c r="N22" s="13">
        <v>354648</v>
      </c>
      <c r="O22" s="13">
        <v>378998</v>
      </c>
      <c r="P22" s="13">
        <v>448206</v>
      </c>
      <c r="Q22" s="13">
        <v>417731</v>
      </c>
      <c r="R22" s="13">
        <v>424551</v>
      </c>
      <c r="S22" s="13">
        <v>479923</v>
      </c>
      <c r="T22" s="13">
        <v>570355</v>
      </c>
      <c r="U22" s="24">
        <f t="shared" si="0"/>
        <v>5881619</v>
      </c>
      <c r="V22" s="25">
        <f t="shared" si="1"/>
        <v>8.681640869109094E-4</v>
      </c>
      <c r="W22" s="9"/>
    </row>
    <row r="23" spans="1:23">
      <c r="A23" s="10" t="s">
        <v>23</v>
      </c>
      <c r="B23" s="13">
        <v>27987</v>
      </c>
      <c r="C23" s="13">
        <v>35642</v>
      </c>
      <c r="D23" s="13">
        <v>2397958</v>
      </c>
      <c r="E23" s="13">
        <v>36448</v>
      </c>
      <c r="F23" s="13">
        <v>1201120</v>
      </c>
      <c r="G23" s="13">
        <v>978945</v>
      </c>
      <c r="H23" s="13">
        <v>374532</v>
      </c>
      <c r="I23" s="13">
        <v>781224</v>
      </c>
      <c r="J23" s="13">
        <v>99207</v>
      </c>
      <c r="K23" s="13">
        <v>295809</v>
      </c>
      <c r="L23" s="13">
        <v>110626</v>
      </c>
      <c r="M23" s="13">
        <v>447839</v>
      </c>
      <c r="N23" s="13">
        <v>739583</v>
      </c>
      <c r="O23" s="13">
        <v>124745</v>
      </c>
      <c r="P23" s="13">
        <v>129794</v>
      </c>
      <c r="Q23" s="13">
        <v>116716</v>
      </c>
      <c r="R23" s="13">
        <v>93048</v>
      </c>
      <c r="S23" s="13">
        <v>114718</v>
      </c>
      <c r="T23" s="13">
        <v>112615</v>
      </c>
      <c r="U23" s="24">
        <f t="shared" si="0"/>
        <v>8218556</v>
      </c>
      <c r="V23" s="25">
        <f t="shared" si="1"/>
        <v>1.2131107379560247E-3</v>
      </c>
      <c r="W23" s="9"/>
    </row>
    <row r="24" spans="1:23">
      <c r="A24" s="10" t="s">
        <v>24</v>
      </c>
      <c r="B24" s="13">
        <v>1191379</v>
      </c>
      <c r="C24" s="13">
        <v>1514899</v>
      </c>
      <c r="D24" s="13">
        <v>2609037</v>
      </c>
      <c r="E24" s="13">
        <v>17111763</v>
      </c>
      <c r="F24" s="13">
        <v>11395308</v>
      </c>
      <c r="G24" s="13">
        <v>1989077</v>
      </c>
      <c r="H24" s="13">
        <v>2165788</v>
      </c>
      <c r="I24" s="13">
        <v>2008142</v>
      </c>
      <c r="J24" s="13">
        <v>1967841</v>
      </c>
      <c r="K24" s="13">
        <v>158972</v>
      </c>
      <c r="L24" s="13">
        <v>222957</v>
      </c>
      <c r="M24" s="13">
        <v>837804</v>
      </c>
      <c r="N24" s="13">
        <v>463695</v>
      </c>
      <c r="O24" s="13">
        <v>405331</v>
      </c>
      <c r="P24" s="13">
        <v>2477657</v>
      </c>
      <c r="Q24" s="13">
        <v>10508891</v>
      </c>
      <c r="R24" s="13">
        <v>5172084</v>
      </c>
      <c r="S24" s="13">
        <v>11023508</v>
      </c>
      <c r="T24" s="13">
        <v>7853964</v>
      </c>
      <c r="U24" s="24">
        <f t="shared" si="0"/>
        <v>81078097</v>
      </c>
      <c r="V24" s="25">
        <f t="shared" si="1"/>
        <v>1.1967638850880879E-2</v>
      </c>
      <c r="W24" s="9"/>
    </row>
    <row r="25" spans="1:23">
      <c r="A25" s="10" t="s">
        <v>25</v>
      </c>
      <c r="B25" s="13">
        <v>108884</v>
      </c>
      <c r="C25" s="13">
        <v>103989</v>
      </c>
      <c r="D25" s="13">
        <v>113283</v>
      </c>
      <c r="E25" s="13">
        <v>137326</v>
      </c>
      <c r="F25" s="13">
        <v>135268</v>
      </c>
      <c r="G25" s="13">
        <v>121539</v>
      </c>
      <c r="H25" s="13">
        <v>132035</v>
      </c>
      <c r="I25" s="13">
        <v>143717</v>
      </c>
      <c r="J25" s="13">
        <v>148770</v>
      </c>
      <c r="K25" s="13">
        <v>153561</v>
      </c>
      <c r="L25" s="13">
        <v>164506</v>
      </c>
      <c r="M25" s="13">
        <v>172048</v>
      </c>
      <c r="N25" s="13">
        <v>176258</v>
      </c>
      <c r="O25" s="13">
        <v>182059</v>
      </c>
      <c r="P25" s="13">
        <v>170923</v>
      </c>
      <c r="Q25" s="13">
        <v>176658</v>
      </c>
      <c r="R25" s="13">
        <v>183577</v>
      </c>
      <c r="S25" s="13">
        <v>200016</v>
      </c>
      <c r="T25" s="13">
        <v>206896</v>
      </c>
      <c r="U25" s="24">
        <f t="shared" si="0"/>
        <v>2931313</v>
      </c>
      <c r="V25" s="25">
        <f t="shared" si="1"/>
        <v>4.3268030011720898E-4</v>
      </c>
      <c r="W25" s="9"/>
    </row>
    <row r="26" spans="1:23">
      <c r="A26" s="10" t="s">
        <v>26</v>
      </c>
      <c r="B26" s="13">
        <v>200292</v>
      </c>
      <c r="C26" s="13">
        <v>201790</v>
      </c>
      <c r="D26" s="13">
        <v>311791</v>
      </c>
      <c r="E26" s="13">
        <v>233451</v>
      </c>
      <c r="F26" s="13">
        <v>218457</v>
      </c>
      <c r="G26" s="13">
        <v>390983</v>
      </c>
      <c r="H26" s="13">
        <v>46912</v>
      </c>
      <c r="I26" s="13">
        <v>32076</v>
      </c>
      <c r="J26" s="13">
        <v>12585</v>
      </c>
      <c r="K26" s="13">
        <v>35526</v>
      </c>
      <c r="L26" s="13">
        <v>39682</v>
      </c>
      <c r="M26" s="13">
        <v>71089</v>
      </c>
      <c r="N26" s="13">
        <v>39864</v>
      </c>
      <c r="O26" s="13">
        <v>69367</v>
      </c>
      <c r="P26" s="13">
        <v>39517</v>
      </c>
      <c r="Q26" s="13">
        <v>39903</v>
      </c>
      <c r="R26" s="13">
        <v>40767</v>
      </c>
      <c r="S26" s="13">
        <v>42331</v>
      </c>
      <c r="T26" s="13">
        <v>329099</v>
      </c>
      <c r="U26" s="24">
        <f t="shared" si="0"/>
        <v>2395482</v>
      </c>
      <c r="V26" s="25">
        <f t="shared" si="1"/>
        <v>3.5358826255857769E-4</v>
      </c>
      <c r="W26" s="9"/>
    </row>
    <row r="27" spans="1:23">
      <c r="A27" s="10" t="s">
        <v>27</v>
      </c>
      <c r="B27" s="13">
        <v>259585</v>
      </c>
      <c r="C27" s="13">
        <v>333418</v>
      </c>
      <c r="D27" s="13">
        <v>416445</v>
      </c>
      <c r="E27" s="13">
        <v>388550</v>
      </c>
      <c r="F27" s="13">
        <v>382990</v>
      </c>
      <c r="G27" s="13">
        <v>348374</v>
      </c>
      <c r="H27" s="13">
        <v>335366</v>
      </c>
      <c r="I27" s="13">
        <v>330235</v>
      </c>
      <c r="J27" s="13">
        <v>344736</v>
      </c>
      <c r="K27" s="13">
        <v>343895</v>
      </c>
      <c r="L27" s="13">
        <v>345602</v>
      </c>
      <c r="M27" s="13">
        <v>375075</v>
      </c>
      <c r="N27" s="13">
        <v>356244</v>
      </c>
      <c r="O27" s="13">
        <v>359817</v>
      </c>
      <c r="P27" s="13">
        <v>357481</v>
      </c>
      <c r="Q27" s="13">
        <v>369714</v>
      </c>
      <c r="R27" s="13">
        <v>399574</v>
      </c>
      <c r="S27" s="13">
        <v>419115</v>
      </c>
      <c r="T27" s="13">
        <v>644952</v>
      </c>
      <c r="U27" s="24">
        <f t="shared" si="0"/>
        <v>7111168</v>
      </c>
      <c r="V27" s="25">
        <f t="shared" si="1"/>
        <v>1.0496532797500276E-3</v>
      </c>
      <c r="W27" s="9"/>
    </row>
    <row r="28" spans="1:23">
      <c r="A28" s="10" t="s">
        <v>28</v>
      </c>
      <c r="B28" s="13">
        <v>514208</v>
      </c>
      <c r="C28" s="13">
        <v>2289599</v>
      </c>
      <c r="D28" s="13">
        <v>782616</v>
      </c>
      <c r="E28" s="13">
        <v>3174557</v>
      </c>
      <c r="F28" s="13">
        <v>895040</v>
      </c>
      <c r="G28" s="13">
        <v>661088</v>
      </c>
      <c r="H28" s="13">
        <v>738170</v>
      </c>
      <c r="I28" s="13">
        <v>764259</v>
      </c>
      <c r="J28" s="13">
        <v>824948</v>
      </c>
      <c r="K28" s="13">
        <v>874247</v>
      </c>
      <c r="L28" s="13">
        <v>784650</v>
      </c>
      <c r="M28" s="13">
        <v>889248</v>
      </c>
      <c r="N28" s="13">
        <v>923538</v>
      </c>
      <c r="O28" s="13">
        <v>1052063</v>
      </c>
      <c r="P28" s="13">
        <v>740025</v>
      </c>
      <c r="Q28" s="13">
        <v>1384868</v>
      </c>
      <c r="R28" s="13">
        <v>857058</v>
      </c>
      <c r="S28" s="13">
        <v>1167374</v>
      </c>
      <c r="T28" s="13">
        <v>1074985</v>
      </c>
      <c r="U28" s="24">
        <f t="shared" si="0"/>
        <v>20392541</v>
      </c>
      <c r="V28" s="25">
        <f t="shared" si="1"/>
        <v>3.0100677614545049E-3</v>
      </c>
      <c r="W28" s="9"/>
    </row>
    <row r="29" spans="1:23">
      <c r="A29" s="10" t="s">
        <v>29</v>
      </c>
      <c r="B29" s="13">
        <v>1030768</v>
      </c>
      <c r="C29" s="13">
        <v>1388625</v>
      </c>
      <c r="D29" s="13">
        <v>1309734</v>
      </c>
      <c r="E29" s="13">
        <v>1485551</v>
      </c>
      <c r="F29" s="13">
        <v>1594053</v>
      </c>
      <c r="G29" s="13">
        <v>7300952</v>
      </c>
      <c r="H29" s="13">
        <v>1680760</v>
      </c>
      <c r="I29" s="13">
        <v>1291044</v>
      </c>
      <c r="J29" s="13">
        <v>1478897</v>
      </c>
      <c r="K29" s="13">
        <v>978455</v>
      </c>
      <c r="L29" s="13">
        <v>1386728</v>
      </c>
      <c r="M29" s="13">
        <v>1585391</v>
      </c>
      <c r="N29" s="13">
        <v>5919891</v>
      </c>
      <c r="O29" s="13">
        <v>3768969</v>
      </c>
      <c r="P29" s="13">
        <v>3210873</v>
      </c>
      <c r="Q29" s="13">
        <v>1590712</v>
      </c>
      <c r="R29" s="13">
        <v>1163388</v>
      </c>
      <c r="S29" s="13">
        <v>1613467</v>
      </c>
      <c r="T29" s="13">
        <v>1637314</v>
      </c>
      <c r="U29" s="24">
        <f t="shared" si="0"/>
        <v>41415572</v>
      </c>
      <c r="V29" s="25">
        <f t="shared" si="1"/>
        <v>6.113199826318744E-3</v>
      </c>
      <c r="W29" s="9"/>
    </row>
    <row r="30" spans="1:23">
      <c r="A30" s="10" t="s">
        <v>30</v>
      </c>
      <c r="B30" s="13">
        <v>35912292</v>
      </c>
      <c r="C30" s="13">
        <v>32361494</v>
      </c>
      <c r="D30" s="13">
        <v>33390547</v>
      </c>
      <c r="E30" s="13">
        <v>44296448</v>
      </c>
      <c r="F30" s="13">
        <v>23625476</v>
      </c>
      <c r="G30" s="13">
        <v>52454277</v>
      </c>
      <c r="H30" s="13">
        <v>29527460</v>
      </c>
      <c r="I30" s="13">
        <v>20979202</v>
      </c>
      <c r="J30" s="13">
        <v>19046987</v>
      </c>
      <c r="K30" s="13">
        <v>23219383</v>
      </c>
      <c r="L30" s="13">
        <v>21401143</v>
      </c>
      <c r="M30" s="13">
        <v>20138539</v>
      </c>
      <c r="N30" s="13">
        <v>22421381</v>
      </c>
      <c r="O30" s="13">
        <v>23265894</v>
      </c>
      <c r="P30" s="13">
        <v>23576174</v>
      </c>
      <c r="Q30" s="13">
        <v>38565438</v>
      </c>
      <c r="R30" s="13">
        <v>24969000</v>
      </c>
      <c r="S30" s="13">
        <v>27307000</v>
      </c>
      <c r="T30" s="13">
        <v>26371045</v>
      </c>
      <c r="U30" s="24">
        <f t="shared" si="0"/>
        <v>542829180</v>
      </c>
      <c r="V30" s="25">
        <f t="shared" si="1"/>
        <v>8.0125013096444653E-2</v>
      </c>
      <c r="W30" s="9"/>
    </row>
    <row r="31" spans="1:23">
      <c r="A31" s="10" t="s">
        <v>31</v>
      </c>
      <c r="B31" s="13">
        <v>76326</v>
      </c>
      <c r="C31" s="13">
        <v>552872</v>
      </c>
      <c r="D31" s="13">
        <v>129096</v>
      </c>
      <c r="E31" s="13">
        <v>159478</v>
      </c>
      <c r="F31" s="13">
        <v>181945</v>
      </c>
      <c r="G31" s="13">
        <v>152018</v>
      </c>
      <c r="H31" s="13">
        <v>161664</v>
      </c>
      <c r="I31" s="13">
        <v>147583</v>
      </c>
      <c r="J31" s="13">
        <v>156691</v>
      </c>
      <c r="K31" s="13">
        <v>148167</v>
      </c>
      <c r="L31" s="13">
        <v>143906</v>
      </c>
      <c r="M31" s="13">
        <v>145018</v>
      </c>
      <c r="N31" s="13">
        <v>163249</v>
      </c>
      <c r="O31" s="13">
        <v>168513</v>
      </c>
      <c r="P31" s="13">
        <v>164873</v>
      </c>
      <c r="Q31" s="13">
        <v>163688</v>
      </c>
      <c r="R31" s="13">
        <v>185426</v>
      </c>
      <c r="S31" s="13">
        <v>173284</v>
      </c>
      <c r="T31" s="13">
        <v>191360</v>
      </c>
      <c r="U31" s="24">
        <f t="shared" si="0"/>
        <v>3365157</v>
      </c>
      <c r="V31" s="25">
        <f t="shared" si="1"/>
        <v>4.9671841277322711E-4</v>
      </c>
      <c r="W31" s="9"/>
    </row>
    <row r="32" spans="1:23">
      <c r="A32" s="10" t="s">
        <v>32</v>
      </c>
      <c r="B32" s="13">
        <v>960775</v>
      </c>
      <c r="C32" s="13">
        <v>477473</v>
      </c>
      <c r="D32" s="13">
        <v>540280</v>
      </c>
      <c r="E32" s="13">
        <v>434743</v>
      </c>
      <c r="F32" s="13">
        <v>357122</v>
      </c>
      <c r="G32" s="13">
        <v>317682</v>
      </c>
      <c r="H32" s="13">
        <v>261810</v>
      </c>
      <c r="I32" s="13">
        <v>257497</v>
      </c>
      <c r="J32" s="13">
        <v>237611</v>
      </c>
      <c r="K32" s="13">
        <v>269250</v>
      </c>
      <c r="L32" s="13">
        <v>250263</v>
      </c>
      <c r="M32" s="13">
        <v>290394</v>
      </c>
      <c r="N32" s="13">
        <v>385308</v>
      </c>
      <c r="O32" s="13">
        <v>447689</v>
      </c>
      <c r="P32" s="13">
        <v>622707</v>
      </c>
      <c r="Q32" s="13">
        <v>556937</v>
      </c>
      <c r="R32" s="13">
        <v>489043</v>
      </c>
      <c r="S32" s="13">
        <v>389186</v>
      </c>
      <c r="T32" s="13">
        <v>407412</v>
      </c>
      <c r="U32" s="24">
        <f t="shared" si="0"/>
        <v>7953182</v>
      </c>
      <c r="V32" s="25">
        <f t="shared" si="1"/>
        <v>1.1739398606176769E-3</v>
      </c>
      <c r="W32" s="9"/>
    </row>
    <row r="33" spans="1:23">
      <c r="A33" s="10" t="s">
        <v>33</v>
      </c>
      <c r="B33" s="13">
        <v>320171</v>
      </c>
      <c r="C33" s="13">
        <v>319623</v>
      </c>
      <c r="D33" s="13">
        <v>336480</v>
      </c>
      <c r="E33" s="13">
        <v>359814</v>
      </c>
      <c r="F33" s="13">
        <v>295691</v>
      </c>
      <c r="G33" s="13">
        <v>309149</v>
      </c>
      <c r="H33" s="13">
        <v>348749</v>
      </c>
      <c r="I33" s="13">
        <v>327473</v>
      </c>
      <c r="J33" s="13">
        <v>324371</v>
      </c>
      <c r="K33" s="13">
        <v>339605</v>
      </c>
      <c r="L33" s="13">
        <v>358804</v>
      </c>
      <c r="M33" s="13">
        <v>385722</v>
      </c>
      <c r="N33" s="13">
        <v>364519</v>
      </c>
      <c r="O33" s="13">
        <v>393375</v>
      </c>
      <c r="P33" s="13">
        <v>300172</v>
      </c>
      <c r="Q33" s="13">
        <v>297558</v>
      </c>
      <c r="R33" s="13">
        <v>332490</v>
      </c>
      <c r="S33" s="13">
        <v>975552</v>
      </c>
      <c r="T33" s="13">
        <v>325904</v>
      </c>
      <c r="U33" s="24">
        <f t="shared" si="0"/>
        <v>7015222</v>
      </c>
      <c r="V33" s="25">
        <f t="shared" si="1"/>
        <v>1.0354910445758768E-3</v>
      </c>
      <c r="W33" s="9"/>
    </row>
    <row r="34" spans="1:23">
      <c r="A34" s="10" t="s">
        <v>34</v>
      </c>
      <c r="B34" s="13">
        <v>168155</v>
      </c>
      <c r="C34" s="13">
        <v>234283</v>
      </c>
      <c r="D34" s="13">
        <v>271965</v>
      </c>
      <c r="E34" s="13">
        <v>260095</v>
      </c>
      <c r="F34" s="13">
        <v>0</v>
      </c>
      <c r="G34" s="13">
        <v>0</v>
      </c>
      <c r="H34" s="13">
        <v>259982</v>
      </c>
      <c r="I34" s="13">
        <v>250055</v>
      </c>
      <c r="J34" s="13">
        <v>283538</v>
      </c>
      <c r="K34" s="13">
        <v>256342</v>
      </c>
      <c r="L34" s="13">
        <v>277045</v>
      </c>
      <c r="M34" s="13">
        <v>278355</v>
      </c>
      <c r="N34" s="13">
        <v>274913</v>
      </c>
      <c r="O34" s="13">
        <v>0</v>
      </c>
      <c r="P34" s="13">
        <v>285203</v>
      </c>
      <c r="Q34" s="13">
        <v>304188</v>
      </c>
      <c r="R34" s="13">
        <v>300300</v>
      </c>
      <c r="S34" s="13">
        <v>310209</v>
      </c>
      <c r="T34" s="13">
        <v>371912</v>
      </c>
      <c r="U34" s="24">
        <f t="shared" si="0"/>
        <v>4386540</v>
      </c>
      <c r="V34" s="25">
        <f t="shared" si="1"/>
        <v>6.4748099014883161E-4</v>
      </c>
      <c r="W34" s="9"/>
    </row>
    <row r="35" spans="1:23">
      <c r="A35" s="10" t="s">
        <v>35</v>
      </c>
      <c r="B35" s="13">
        <v>129079</v>
      </c>
      <c r="C35" s="13">
        <v>73773</v>
      </c>
      <c r="D35" s="13">
        <v>157908</v>
      </c>
      <c r="E35" s="13">
        <v>151889</v>
      </c>
      <c r="F35" s="13">
        <v>151057</v>
      </c>
      <c r="G35" s="13">
        <v>88405</v>
      </c>
      <c r="H35" s="13">
        <v>97712</v>
      </c>
      <c r="I35" s="13">
        <v>104529</v>
      </c>
      <c r="J35" s="13">
        <v>171341</v>
      </c>
      <c r="K35" s="13">
        <v>170148</v>
      </c>
      <c r="L35" s="13">
        <v>179289</v>
      </c>
      <c r="M35" s="13">
        <v>186304</v>
      </c>
      <c r="N35" s="13">
        <v>329813</v>
      </c>
      <c r="O35" s="13">
        <v>351599</v>
      </c>
      <c r="P35" s="13">
        <v>516478</v>
      </c>
      <c r="Q35" s="13">
        <v>234140</v>
      </c>
      <c r="R35" s="13">
        <v>209538</v>
      </c>
      <c r="S35" s="13">
        <v>287055</v>
      </c>
      <c r="T35" s="13">
        <v>326341</v>
      </c>
      <c r="U35" s="24">
        <f t="shared" si="0"/>
        <v>3916398</v>
      </c>
      <c r="V35" s="25">
        <f t="shared" si="1"/>
        <v>5.7808506359383559E-4</v>
      </c>
      <c r="W35" s="9"/>
    </row>
    <row r="36" spans="1:23">
      <c r="A36" s="10" t="s">
        <v>36</v>
      </c>
      <c r="B36" s="13">
        <v>2554703</v>
      </c>
      <c r="C36" s="13">
        <v>2859655</v>
      </c>
      <c r="D36" s="13">
        <v>2847568</v>
      </c>
      <c r="E36" s="13">
        <v>3508868</v>
      </c>
      <c r="F36" s="13">
        <v>2840900</v>
      </c>
      <c r="G36" s="13">
        <v>2398606</v>
      </c>
      <c r="H36" s="13">
        <v>2543901</v>
      </c>
      <c r="I36" s="13">
        <v>3236640</v>
      </c>
      <c r="J36" s="13">
        <v>2617423</v>
      </c>
      <c r="K36" s="13">
        <v>2918880</v>
      </c>
      <c r="L36" s="13">
        <v>2252200</v>
      </c>
      <c r="M36" s="13">
        <v>4184517</v>
      </c>
      <c r="N36" s="13">
        <v>1331048</v>
      </c>
      <c r="O36" s="13">
        <v>2125443</v>
      </c>
      <c r="P36" s="13">
        <v>1930398</v>
      </c>
      <c r="Q36" s="13">
        <v>958382</v>
      </c>
      <c r="R36" s="13">
        <v>2221853</v>
      </c>
      <c r="S36" s="13">
        <v>6912306</v>
      </c>
      <c r="T36" s="13">
        <v>7347744</v>
      </c>
      <c r="U36" s="24">
        <f t="shared" si="0"/>
        <v>57591035</v>
      </c>
      <c r="V36" s="25">
        <f t="shared" si="1"/>
        <v>8.5008002584032096E-3</v>
      </c>
      <c r="W36" s="9"/>
    </row>
    <row r="37" spans="1:23">
      <c r="A37" s="10" t="s">
        <v>37</v>
      </c>
      <c r="B37" s="13">
        <v>20858940</v>
      </c>
      <c r="C37" s="13">
        <v>14684708</v>
      </c>
      <c r="D37" s="13">
        <v>26879387</v>
      </c>
      <c r="E37" s="13">
        <v>15391801</v>
      </c>
      <c r="F37" s="13">
        <v>21561272</v>
      </c>
      <c r="G37" s="13">
        <v>12279427</v>
      </c>
      <c r="H37" s="13">
        <v>14160740</v>
      </c>
      <c r="I37" s="13">
        <v>20072708</v>
      </c>
      <c r="J37" s="13">
        <v>15953054</v>
      </c>
      <c r="K37" s="13">
        <v>19467793</v>
      </c>
      <c r="L37" s="13">
        <v>12819322</v>
      </c>
      <c r="M37" s="13">
        <v>10975512</v>
      </c>
      <c r="N37" s="13">
        <v>11886272</v>
      </c>
      <c r="O37" s="13">
        <v>16256565</v>
      </c>
      <c r="P37" s="13">
        <v>22579034</v>
      </c>
      <c r="Q37" s="13">
        <v>14202667</v>
      </c>
      <c r="R37" s="13">
        <v>17332107</v>
      </c>
      <c r="S37" s="13">
        <v>23211366</v>
      </c>
      <c r="T37" s="13">
        <v>27148097</v>
      </c>
      <c r="U37" s="24">
        <f t="shared" si="0"/>
        <v>337720772</v>
      </c>
      <c r="V37" s="25">
        <f t="shared" si="1"/>
        <v>4.9849717510472444E-2</v>
      </c>
      <c r="W37" s="9"/>
    </row>
    <row r="38" spans="1:23">
      <c r="A38" s="10" t="s">
        <v>38</v>
      </c>
      <c r="B38" s="13">
        <v>4127976</v>
      </c>
      <c r="C38" s="13">
        <v>9110984</v>
      </c>
      <c r="D38" s="13">
        <v>8105700</v>
      </c>
      <c r="E38" s="13">
        <v>4985914</v>
      </c>
      <c r="F38" s="13">
        <v>5116691</v>
      </c>
      <c r="G38" s="13">
        <v>3363273</v>
      </c>
      <c r="H38" s="13">
        <v>4998007</v>
      </c>
      <c r="I38" s="13">
        <v>4085862</v>
      </c>
      <c r="J38" s="13">
        <v>3661475</v>
      </c>
      <c r="K38" s="13">
        <v>3977028</v>
      </c>
      <c r="L38" s="13">
        <v>4003252</v>
      </c>
      <c r="M38" s="13">
        <v>4371940</v>
      </c>
      <c r="N38" s="13">
        <v>3898211</v>
      </c>
      <c r="O38" s="13">
        <v>3855568</v>
      </c>
      <c r="P38" s="13">
        <v>4761201</v>
      </c>
      <c r="Q38" s="13">
        <v>4724577</v>
      </c>
      <c r="R38" s="13">
        <v>4248351</v>
      </c>
      <c r="S38" s="13">
        <v>4370249</v>
      </c>
      <c r="T38" s="13">
        <v>4468615</v>
      </c>
      <c r="U38" s="24">
        <f t="shared" si="0"/>
        <v>90234874</v>
      </c>
      <c r="V38" s="25">
        <f t="shared" si="1"/>
        <v>1.3319236930126035E-2</v>
      </c>
      <c r="W38" s="9"/>
    </row>
    <row r="39" spans="1:23">
      <c r="A39" s="10" t="s">
        <v>39</v>
      </c>
      <c r="B39" s="13">
        <v>366952</v>
      </c>
      <c r="C39" s="13">
        <v>383133</v>
      </c>
      <c r="D39" s="13">
        <v>500370</v>
      </c>
      <c r="E39" s="13">
        <v>524786</v>
      </c>
      <c r="F39" s="13">
        <v>462150</v>
      </c>
      <c r="G39" s="13">
        <v>473664</v>
      </c>
      <c r="H39" s="13">
        <v>497785</v>
      </c>
      <c r="I39" s="13">
        <v>474092</v>
      </c>
      <c r="J39" s="13">
        <v>505000</v>
      </c>
      <c r="K39" s="13">
        <v>561361</v>
      </c>
      <c r="L39" s="13">
        <v>626094</v>
      </c>
      <c r="M39" s="13">
        <v>536504</v>
      </c>
      <c r="N39" s="13">
        <v>536914</v>
      </c>
      <c r="O39" s="13">
        <v>531736</v>
      </c>
      <c r="P39" s="13">
        <v>541594</v>
      </c>
      <c r="Q39" s="13">
        <v>545138</v>
      </c>
      <c r="R39" s="13">
        <v>551619</v>
      </c>
      <c r="S39" s="13">
        <v>621888</v>
      </c>
      <c r="T39" s="13">
        <v>599155</v>
      </c>
      <c r="U39" s="24">
        <f t="shared" si="0"/>
        <v>9839935</v>
      </c>
      <c r="V39" s="25">
        <f t="shared" si="1"/>
        <v>1.4524365118749956E-3</v>
      </c>
      <c r="W39" s="9"/>
    </row>
    <row r="40" spans="1:23">
      <c r="A40" s="10" t="s">
        <v>40</v>
      </c>
      <c r="B40" s="13">
        <v>43736</v>
      </c>
      <c r="C40" s="13">
        <v>53456</v>
      </c>
      <c r="D40" s="13">
        <v>68016</v>
      </c>
      <c r="E40" s="13">
        <v>70202</v>
      </c>
      <c r="F40" s="13">
        <v>70546</v>
      </c>
      <c r="G40" s="13">
        <v>83728</v>
      </c>
      <c r="H40" s="13">
        <v>72444</v>
      </c>
      <c r="I40" s="13">
        <v>67557</v>
      </c>
      <c r="J40" s="13">
        <v>61478</v>
      </c>
      <c r="K40" s="13">
        <v>88787</v>
      </c>
      <c r="L40" s="13">
        <v>83831</v>
      </c>
      <c r="M40" s="13">
        <v>85496</v>
      </c>
      <c r="N40" s="13">
        <v>85870</v>
      </c>
      <c r="O40" s="13">
        <v>81173</v>
      </c>
      <c r="P40" s="13">
        <v>80505</v>
      </c>
      <c r="Q40" s="13">
        <v>90590</v>
      </c>
      <c r="R40" s="13">
        <v>77105</v>
      </c>
      <c r="S40" s="13">
        <v>117929</v>
      </c>
      <c r="T40" s="13">
        <v>122557</v>
      </c>
      <c r="U40" s="24">
        <f t="shared" si="0"/>
        <v>1505006</v>
      </c>
      <c r="V40" s="25">
        <f t="shared" si="1"/>
        <v>2.2214838461747353E-4</v>
      </c>
      <c r="W40" s="9"/>
    </row>
    <row r="41" spans="1:23">
      <c r="A41" s="10" t="s">
        <v>41</v>
      </c>
      <c r="B41" s="13">
        <v>154207</v>
      </c>
      <c r="C41" s="13">
        <v>172834</v>
      </c>
      <c r="D41" s="13">
        <v>167086</v>
      </c>
      <c r="E41" s="13">
        <v>148480</v>
      </c>
      <c r="F41" s="13">
        <v>162224</v>
      </c>
      <c r="G41" s="13">
        <v>168194</v>
      </c>
      <c r="H41" s="13">
        <v>170360</v>
      </c>
      <c r="I41" s="13">
        <v>167264</v>
      </c>
      <c r="J41" s="13">
        <v>159878</v>
      </c>
      <c r="K41" s="13">
        <v>165266</v>
      </c>
      <c r="L41" s="13">
        <v>173772</v>
      </c>
      <c r="M41" s="13">
        <v>228495</v>
      </c>
      <c r="N41" s="13">
        <v>249848</v>
      </c>
      <c r="O41" s="13">
        <v>255286</v>
      </c>
      <c r="P41" s="13">
        <v>298526</v>
      </c>
      <c r="Q41" s="13">
        <v>268950</v>
      </c>
      <c r="R41" s="13">
        <v>368732</v>
      </c>
      <c r="S41" s="13">
        <v>278479</v>
      </c>
      <c r="T41" s="13">
        <v>244850</v>
      </c>
      <c r="U41" s="24">
        <f t="shared" si="0"/>
        <v>4002731</v>
      </c>
      <c r="V41" s="25">
        <f t="shared" si="1"/>
        <v>5.9082835929443768E-4</v>
      </c>
      <c r="W41" s="9"/>
    </row>
    <row r="42" spans="1:23">
      <c r="A42" s="10" t="s">
        <v>42</v>
      </c>
      <c r="B42" s="13">
        <v>5412761</v>
      </c>
      <c r="C42" s="13">
        <v>6400063</v>
      </c>
      <c r="D42" s="13">
        <v>7397943</v>
      </c>
      <c r="E42" s="13">
        <v>6421419</v>
      </c>
      <c r="F42" s="13">
        <v>4733297</v>
      </c>
      <c r="G42" s="13">
        <v>4387294</v>
      </c>
      <c r="H42" s="13">
        <v>3912000</v>
      </c>
      <c r="I42" s="13">
        <v>3541000</v>
      </c>
      <c r="J42" s="13">
        <v>2903000</v>
      </c>
      <c r="K42" s="13">
        <v>3562000</v>
      </c>
      <c r="L42" s="13">
        <v>3822000</v>
      </c>
      <c r="M42" s="13">
        <v>4171000</v>
      </c>
      <c r="N42" s="13">
        <v>4430000</v>
      </c>
      <c r="O42" s="13">
        <v>5104000</v>
      </c>
      <c r="P42" s="13">
        <v>4930000</v>
      </c>
      <c r="Q42" s="13">
        <v>5161000</v>
      </c>
      <c r="R42" s="13">
        <v>5451000</v>
      </c>
      <c r="S42" s="13">
        <v>6098000</v>
      </c>
      <c r="T42" s="13">
        <v>4598000</v>
      </c>
      <c r="U42" s="24">
        <f t="shared" si="0"/>
        <v>92435777</v>
      </c>
      <c r="V42" s="25">
        <f t="shared" si="1"/>
        <v>1.3644104104177003E-2</v>
      </c>
      <c r="W42" s="9"/>
    </row>
    <row r="43" spans="1:23">
      <c r="A43" s="10" t="s">
        <v>43</v>
      </c>
      <c r="B43" s="13">
        <v>722006</v>
      </c>
      <c r="C43" s="13">
        <v>776101</v>
      </c>
      <c r="D43" s="13">
        <v>1088989</v>
      </c>
      <c r="E43" s="13">
        <v>931782</v>
      </c>
      <c r="F43" s="13">
        <v>1249877</v>
      </c>
      <c r="G43" s="13">
        <v>1196349</v>
      </c>
      <c r="H43" s="13">
        <v>979724</v>
      </c>
      <c r="I43" s="13">
        <v>868786</v>
      </c>
      <c r="J43" s="13">
        <v>942027</v>
      </c>
      <c r="K43" s="13">
        <v>1035481</v>
      </c>
      <c r="L43" s="13">
        <v>1157042</v>
      </c>
      <c r="M43" s="13">
        <v>1030713</v>
      </c>
      <c r="N43" s="13">
        <v>903109</v>
      </c>
      <c r="O43" s="13">
        <v>961569</v>
      </c>
      <c r="P43" s="13">
        <v>936417</v>
      </c>
      <c r="Q43" s="13">
        <v>921839</v>
      </c>
      <c r="R43" s="13">
        <v>824138</v>
      </c>
      <c r="S43" s="13">
        <v>1073981</v>
      </c>
      <c r="T43" s="13">
        <v>1162076</v>
      </c>
      <c r="U43" s="24">
        <f t="shared" si="0"/>
        <v>18762006</v>
      </c>
      <c r="V43" s="25">
        <f t="shared" si="1"/>
        <v>2.7693905041463931E-3</v>
      </c>
      <c r="W43" s="9"/>
    </row>
    <row r="44" spans="1:23">
      <c r="A44" s="10" t="s">
        <v>44</v>
      </c>
      <c r="B44" s="13">
        <v>8218248</v>
      </c>
      <c r="C44" s="13">
        <v>41918530</v>
      </c>
      <c r="D44" s="13">
        <v>5032038</v>
      </c>
      <c r="E44" s="13">
        <v>2316735</v>
      </c>
      <c r="F44" s="13">
        <v>7095192</v>
      </c>
      <c r="G44" s="13">
        <v>10526953</v>
      </c>
      <c r="H44" s="13">
        <v>7190595</v>
      </c>
      <c r="I44" s="13">
        <v>21070193</v>
      </c>
      <c r="J44" s="13">
        <v>4692707</v>
      </c>
      <c r="K44" s="13">
        <v>7836386</v>
      </c>
      <c r="L44" s="13">
        <v>7350357</v>
      </c>
      <c r="M44" s="13">
        <v>14972196</v>
      </c>
      <c r="N44" s="13">
        <v>9299026</v>
      </c>
      <c r="O44" s="13">
        <v>9466708</v>
      </c>
      <c r="P44" s="13">
        <v>13147323</v>
      </c>
      <c r="Q44" s="13">
        <v>5894728</v>
      </c>
      <c r="R44" s="13">
        <v>10629734</v>
      </c>
      <c r="S44" s="13">
        <v>16630168</v>
      </c>
      <c r="T44" s="13">
        <v>7798606</v>
      </c>
      <c r="U44" s="24">
        <f t="shared" si="0"/>
        <v>211086423</v>
      </c>
      <c r="V44" s="25">
        <f t="shared" si="1"/>
        <v>3.1157688330897493E-2</v>
      </c>
      <c r="W44" s="9"/>
    </row>
    <row r="45" spans="1:23">
      <c r="A45" s="10" t="s">
        <v>45</v>
      </c>
      <c r="B45" s="13">
        <v>39765008</v>
      </c>
      <c r="C45" s="13">
        <v>24771900</v>
      </c>
      <c r="D45" s="13">
        <v>40468569</v>
      </c>
      <c r="E45" s="13">
        <v>25930595</v>
      </c>
      <c r="F45" s="13">
        <v>32689588</v>
      </c>
      <c r="G45" s="13">
        <v>19745181</v>
      </c>
      <c r="H45" s="13">
        <v>12195904</v>
      </c>
      <c r="I45" s="13">
        <v>16396769</v>
      </c>
      <c r="J45" s="13">
        <v>18403258</v>
      </c>
      <c r="K45" s="13">
        <v>12779697</v>
      </c>
      <c r="L45" s="13">
        <v>12329765</v>
      </c>
      <c r="M45" s="13">
        <v>26127515</v>
      </c>
      <c r="N45" s="13">
        <v>8308746</v>
      </c>
      <c r="O45" s="13">
        <v>10987465</v>
      </c>
      <c r="P45" s="13">
        <v>20535356</v>
      </c>
      <c r="Q45" s="13">
        <v>15373676</v>
      </c>
      <c r="R45" s="13">
        <v>79310735</v>
      </c>
      <c r="S45" s="13">
        <v>90294911.700000003</v>
      </c>
      <c r="T45" s="13">
        <v>84593000</v>
      </c>
      <c r="U45" s="24">
        <f t="shared" si="0"/>
        <v>591007638.70000005</v>
      </c>
      <c r="V45" s="25">
        <f t="shared" si="1"/>
        <v>8.723645768441618E-2</v>
      </c>
      <c r="W45" s="9"/>
    </row>
    <row r="46" spans="1:23">
      <c r="A46" s="10" t="s">
        <v>46</v>
      </c>
      <c r="B46" s="13">
        <v>1422668</v>
      </c>
      <c r="C46" s="13">
        <v>1844986</v>
      </c>
      <c r="D46" s="13">
        <v>1879058</v>
      </c>
      <c r="E46" s="13">
        <v>1400584</v>
      </c>
      <c r="F46" s="13">
        <v>1254054</v>
      </c>
      <c r="G46" s="13">
        <v>1235450</v>
      </c>
      <c r="H46" s="13">
        <v>1261608</v>
      </c>
      <c r="I46" s="13">
        <v>1293320</v>
      </c>
      <c r="J46" s="13">
        <v>1411600</v>
      </c>
      <c r="K46" s="13">
        <v>1787750</v>
      </c>
      <c r="L46" s="13">
        <v>2432943</v>
      </c>
      <c r="M46" s="13">
        <v>3372220</v>
      </c>
      <c r="N46" s="13">
        <v>3125281</v>
      </c>
      <c r="O46" s="13">
        <v>3061324</v>
      </c>
      <c r="P46" s="13">
        <v>3215357</v>
      </c>
      <c r="Q46" s="13">
        <v>3198462</v>
      </c>
      <c r="R46" s="13">
        <v>4927856</v>
      </c>
      <c r="S46" s="13">
        <v>6079861</v>
      </c>
      <c r="T46" s="13">
        <v>6810686</v>
      </c>
      <c r="U46" s="24">
        <f t="shared" si="0"/>
        <v>51015068</v>
      </c>
      <c r="V46" s="25">
        <f t="shared" si="1"/>
        <v>7.5301460242354961E-3</v>
      </c>
      <c r="W46" s="9"/>
    </row>
    <row r="47" spans="1:23">
      <c r="A47" s="10" t="s">
        <v>47</v>
      </c>
      <c r="B47" s="13">
        <v>324975</v>
      </c>
      <c r="C47" s="13">
        <v>359316</v>
      </c>
      <c r="D47" s="13">
        <v>383899</v>
      </c>
      <c r="E47" s="13">
        <v>392636</v>
      </c>
      <c r="F47" s="13">
        <v>387242</v>
      </c>
      <c r="G47" s="13">
        <v>380945</v>
      </c>
      <c r="H47" s="13">
        <v>397868</v>
      </c>
      <c r="I47" s="13">
        <v>345233</v>
      </c>
      <c r="J47" s="13">
        <v>327016</v>
      </c>
      <c r="K47" s="13">
        <v>337867</v>
      </c>
      <c r="L47" s="13">
        <v>333350</v>
      </c>
      <c r="M47" s="13">
        <v>364348</v>
      </c>
      <c r="N47" s="13">
        <v>373747</v>
      </c>
      <c r="O47" s="13">
        <v>355979</v>
      </c>
      <c r="P47" s="13">
        <v>349377</v>
      </c>
      <c r="Q47" s="13">
        <v>369100</v>
      </c>
      <c r="R47" s="13">
        <v>395786</v>
      </c>
      <c r="S47" s="13">
        <v>635989</v>
      </c>
      <c r="T47" s="13">
        <v>491796</v>
      </c>
      <c r="U47" s="24">
        <f t="shared" si="0"/>
        <v>7306469</v>
      </c>
      <c r="V47" s="25">
        <f t="shared" si="1"/>
        <v>1.0784809400146227E-3</v>
      </c>
      <c r="W47" s="9"/>
    </row>
    <row r="48" spans="1:23">
      <c r="A48" s="10" t="s">
        <v>48</v>
      </c>
      <c r="B48" s="13">
        <v>590374</v>
      </c>
      <c r="C48" s="13">
        <v>454966</v>
      </c>
      <c r="D48" s="13">
        <v>802756</v>
      </c>
      <c r="E48" s="13">
        <v>833879</v>
      </c>
      <c r="F48" s="13">
        <v>786841</v>
      </c>
      <c r="G48" s="13">
        <v>1777764</v>
      </c>
      <c r="H48" s="13">
        <v>1596062</v>
      </c>
      <c r="I48" s="13">
        <v>1009557</v>
      </c>
      <c r="J48" s="13">
        <v>451122</v>
      </c>
      <c r="K48" s="13">
        <v>378266</v>
      </c>
      <c r="L48" s="13">
        <v>354424</v>
      </c>
      <c r="M48" s="13">
        <v>367643</v>
      </c>
      <c r="N48" s="13">
        <v>425002</v>
      </c>
      <c r="O48" s="13">
        <v>663600</v>
      </c>
      <c r="P48" s="13">
        <v>706468</v>
      </c>
      <c r="Q48" s="13">
        <v>848891</v>
      </c>
      <c r="R48" s="13">
        <v>935652</v>
      </c>
      <c r="S48" s="13">
        <v>1182743</v>
      </c>
      <c r="T48" s="13">
        <v>1256511</v>
      </c>
      <c r="U48" s="24">
        <f t="shared" si="0"/>
        <v>15422521</v>
      </c>
      <c r="V48" s="25">
        <f t="shared" si="1"/>
        <v>2.2764614406049297E-3</v>
      </c>
      <c r="W48" s="9"/>
    </row>
    <row r="49" spans="1:23">
      <c r="A49" s="10" t="s">
        <v>49</v>
      </c>
      <c r="B49" s="13">
        <v>1238184</v>
      </c>
      <c r="C49" s="13">
        <v>322937</v>
      </c>
      <c r="D49" s="13">
        <v>349014</v>
      </c>
      <c r="E49" s="13">
        <v>374356</v>
      </c>
      <c r="F49" s="13">
        <v>328631</v>
      </c>
      <c r="G49" s="13">
        <v>307367</v>
      </c>
      <c r="H49" s="13">
        <v>274773</v>
      </c>
      <c r="I49" s="13">
        <v>259563</v>
      </c>
      <c r="J49" s="13">
        <v>243446</v>
      </c>
      <c r="K49" s="13">
        <v>254420</v>
      </c>
      <c r="L49" s="13">
        <v>198696</v>
      </c>
      <c r="M49" s="13">
        <v>193372</v>
      </c>
      <c r="N49" s="13">
        <v>231766</v>
      </c>
      <c r="O49" s="13">
        <v>273814</v>
      </c>
      <c r="P49" s="13">
        <v>263532</v>
      </c>
      <c r="Q49" s="13">
        <v>261822</v>
      </c>
      <c r="R49" s="13">
        <v>268220</v>
      </c>
      <c r="S49" s="13">
        <v>292047</v>
      </c>
      <c r="T49" s="13">
        <v>432644</v>
      </c>
      <c r="U49" s="24">
        <f t="shared" si="0"/>
        <v>6368604</v>
      </c>
      <c r="V49" s="25">
        <f t="shared" si="1"/>
        <v>9.400461465724259E-4</v>
      </c>
      <c r="W49" s="9"/>
    </row>
    <row r="50" spans="1:23">
      <c r="A50" s="10" t="s">
        <v>50</v>
      </c>
      <c r="B50" s="13">
        <v>9780432</v>
      </c>
      <c r="C50" s="13">
        <v>29738336</v>
      </c>
      <c r="D50" s="13">
        <v>46263335</v>
      </c>
      <c r="E50" s="13">
        <v>15123434</v>
      </c>
      <c r="F50" s="13">
        <v>21928368</v>
      </c>
      <c r="G50" s="13">
        <v>15165432</v>
      </c>
      <c r="H50" s="13">
        <v>14454616</v>
      </c>
      <c r="I50" s="13">
        <v>14184508</v>
      </c>
      <c r="J50" s="13">
        <v>12244228</v>
      </c>
      <c r="K50" s="13">
        <v>11904219</v>
      </c>
      <c r="L50" s="13">
        <v>12817422</v>
      </c>
      <c r="M50" s="13">
        <v>14823922</v>
      </c>
      <c r="N50" s="13">
        <v>15519890</v>
      </c>
      <c r="O50" s="13">
        <v>16231721</v>
      </c>
      <c r="P50" s="13">
        <v>15912007</v>
      </c>
      <c r="Q50" s="13">
        <v>15912591</v>
      </c>
      <c r="R50" s="13">
        <v>16494881</v>
      </c>
      <c r="S50" s="13">
        <v>20190352</v>
      </c>
      <c r="T50" s="13">
        <v>32816701</v>
      </c>
      <c r="U50" s="24">
        <f t="shared" si="0"/>
        <v>351506395</v>
      </c>
      <c r="V50" s="25">
        <f t="shared" si="1"/>
        <v>5.1884562474808459E-2</v>
      </c>
      <c r="W50" s="9"/>
    </row>
    <row r="51" spans="1:23">
      <c r="A51" s="10" t="s">
        <v>51</v>
      </c>
      <c r="B51" s="13">
        <v>741067</v>
      </c>
      <c r="C51" s="13">
        <v>1053097</v>
      </c>
      <c r="D51" s="13">
        <v>15155297</v>
      </c>
      <c r="E51" s="13">
        <v>21708096</v>
      </c>
      <c r="F51" s="13">
        <v>3906605</v>
      </c>
      <c r="G51" s="13">
        <v>1645000</v>
      </c>
      <c r="H51" s="13">
        <v>10603000</v>
      </c>
      <c r="I51" s="13">
        <v>3095000</v>
      </c>
      <c r="J51" s="13">
        <v>2787535</v>
      </c>
      <c r="K51" s="13">
        <v>6930398</v>
      </c>
      <c r="L51" s="13">
        <v>6815022</v>
      </c>
      <c r="M51" s="13">
        <v>3188146</v>
      </c>
      <c r="N51" s="13">
        <v>2874111</v>
      </c>
      <c r="O51" s="13">
        <v>2232355</v>
      </c>
      <c r="P51" s="13">
        <v>2709331</v>
      </c>
      <c r="Q51" s="13">
        <v>2585815</v>
      </c>
      <c r="R51" s="13">
        <v>2595533</v>
      </c>
      <c r="S51" s="13">
        <v>2531054</v>
      </c>
      <c r="T51" s="13">
        <v>2605722</v>
      </c>
      <c r="U51" s="24">
        <f t="shared" si="0"/>
        <v>95762184</v>
      </c>
      <c r="V51" s="25">
        <f t="shared" si="1"/>
        <v>1.4135102772375174E-2</v>
      </c>
      <c r="W51" s="9"/>
    </row>
    <row r="52" spans="1:23">
      <c r="A52" s="10" t="s">
        <v>52</v>
      </c>
      <c r="B52" s="13">
        <v>36999634</v>
      </c>
      <c r="C52" s="13">
        <v>32836324</v>
      </c>
      <c r="D52" s="13">
        <v>80720000</v>
      </c>
      <c r="E52" s="13">
        <v>45726951</v>
      </c>
      <c r="F52" s="13">
        <v>40508658</v>
      </c>
      <c r="G52" s="13">
        <v>50241886</v>
      </c>
      <c r="H52" s="13">
        <v>34032428</v>
      </c>
      <c r="I52" s="13">
        <v>31241884</v>
      </c>
      <c r="J52" s="13">
        <v>38769727</v>
      </c>
      <c r="K52" s="13">
        <v>32037280</v>
      </c>
      <c r="L52" s="13">
        <v>37610247</v>
      </c>
      <c r="M52" s="13">
        <v>26166577</v>
      </c>
      <c r="N52" s="13">
        <v>30083415</v>
      </c>
      <c r="O52" s="13">
        <v>24752618</v>
      </c>
      <c r="P52" s="13">
        <v>25843981</v>
      </c>
      <c r="Q52" s="13">
        <v>29730458</v>
      </c>
      <c r="R52" s="13">
        <v>39554386</v>
      </c>
      <c r="S52" s="13">
        <v>40388834</v>
      </c>
      <c r="T52" s="13">
        <v>40040221</v>
      </c>
      <c r="U52" s="24">
        <f t="shared" si="0"/>
        <v>717285509</v>
      </c>
      <c r="V52" s="25">
        <f t="shared" si="1"/>
        <v>0.10587586835791504</v>
      </c>
      <c r="W52" s="9"/>
    </row>
    <row r="53" spans="1:23">
      <c r="A53" s="10" t="s">
        <v>53</v>
      </c>
      <c r="B53" s="13">
        <v>538959</v>
      </c>
      <c r="C53" s="13">
        <v>614895</v>
      </c>
      <c r="D53" s="13">
        <v>614516</v>
      </c>
      <c r="E53" s="13">
        <v>612537</v>
      </c>
      <c r="F53" s="13">
        <v>660205</v>
      </c>
      <c r="G53" s="13">
        <v>590728</v>
      </c>
      <c r="H53" s="13">
        <v>10591598</v>
      </c>
      <c r="I53" s="13">
        <v>3644393</v>
      </c>
      <c r="J53" s="13">
        <v>3230560</v>
      </c>
      <c r="K53" s="13">
        <v>3510635</v>
      </c>
      <c r="L53" s="13">
        <v>3338345</v>
      </c>
      <c r="M53" s="13">
        <v>9195132</v>
      </c>
      <c r="N53" s="13">
        <v>3181435</v>
      </c>
      <c r="O53" s="13">
        <v>8550154</v>
      </c>
      <c r="P53" s="13">
        <v>5882314</v>
      </c>
      <c r="Q53" s="13">
        <v>23952321</v>
      </c>
      <c r="R53" s="13">
        <v>8800891</v>
      </c>
      <c r="S53" s="13">
        <v>3299264</v>
      </c>
      <c r="T53" s="13">
        <v>1988025</v>
      </c>
      <c r="U53" s="24">
        <f t="shared" si="0"/>
        <v>92796907</v>
      </c>
      <c r="V53" s="25">
        <f t="shared" si="1"/>
        <v>1.3697409171490295E-2</v>
      </c>
      <c r="W53" s="9"/>
    </row>
    <row r="54" spans="1:23">
      <c r="A54" s="10" t="s">
        <v>54</v>
      </c>
      <c r="B54" s="13">
        <v>27942063</v>
      </c>
      <c r="C54" s="13">
        <v>19123152</v>
      </c>
      <c r="D54" s="13">
        <v>21476029</v>
      </c>
      <c r="E54" s="13">
        <v>18954422</v>
      </c>
      <c r="F54" s="13">
        <v>15421145</v>
      </c>
      <c r="G54" s="13">
        <v>16674408</v>
      </c>
      <c r="H54" s="13">
        <v>23825851</v>
      </c>
      <c r="I54" s="13">
        <v>11218237</v>
      </c>
      <c r="J54" s="13">
        <v>19496751</v>
      </c>
      <c r="K54" s="13">
        <v>11359241</v>
      </c>
      <c r="L54" s="13">
        <v>10575746</v>
      </c>
      <c r="M54" s="13">
        <v>7028873</v>
      </c>
      <c r="N54" s="13">
        <v>10382681</v>
      </c>
      <c r="O54" s="13">
        <v>21559745</v>
      </c>
      <c r="P54" s="13">
        <v>17479819</v>
      </c>
      <c r="Q54" s="13">
        <v>19068266</v>
      </c>
      <c r="R54" s="13">
        <v>7882157</v>
      </c>
      <c r="S54" s="13">
        <v>7367613</v>
      </c>
      <c r="T54" s="13">
        <v>12755156</v>
      </c>
      <c r="U54" s="24">
        <f t="shared" si="0"/>
        <v>299591355</v>
      </c>
      <c r="V54" s="25">
        <f t="shared" si="1"/>
        <v>4.4221574903096771E-2</v>
      </c>
      <c r="W54" s="9"/>
    </row>
    <row r="55" spans="1:23">
      <c r="A55" s="10" t="s">
        <v>55</v>
      </c>
      <c r="B55" s="13">
        <v>11006461</v>
      </c>
      <c r="C55" s="13">
        <v>24729686</v>
      </c>
      <c r="D55" s="13">
        <v>16080769</v>
      </c>
      <c r="E55" s="13">
        <v>18416425</v>
      </c>
      <c r="F55" s="13">
        <v>14147399</v>
      </c>
      <c r="G55" s="13">
        <v>10069678</v>
      </c>
      <c r="H55" s="13">
        <v>7321266</v>
      </c>
      <c r="I55" s="13">
        <v>10029585</v>
      </c>
      <c r="J55" s="13">
        <v>6182285</v>
      </c>
      <c r="K55" s="13">
        <v>3882496</v>
      </c>
      <c r="L55" s="13">
        <v>8122232</v>
      </c>
      <c r="M55" s="13">
        <v>3500083</v>
      </c>
      <c r="N55" s="13">
        <v>6121045</v>
      </c>
      <c r="O55" s="13">
        <v>36296736</v>
      </c>
      <c r="P55" s="13">
        <v>5739123</v>
      </c>
      <c r="Q55" s="13">
        <v>7202979</v>
      </c>
      <c r="R55" s="13">
        <v>4876181</v>
      </c>
      <c r="S55" s="13">
        <v>4692163</v>
      </c>
      <c r="T55" s="13">
        <v>11077036</v>
      </c>
      <c r="U55" s="24">
        <f t="shared" si="0"/>
        <v>209493628</v>
      </c>
      <c r="V55" s="25">
        <f t="shared" si="1"/>
        <v>3.0922581735789708E-2</v>
      </c>
      <c r="W55" s="9"/>
    </row>
    <row r="56" spans="1:23">
      <c r="A56" s="10" t="s">
        <v>56</v>
      </c>
      <c r="B56" s="13">
        <v>325362</v>
      </c>
      <c r="C56" s="13">
        <v>497040</v>
      </c>
      <c r="D56" s="13">
        <v>550948</v>
      </c>
      <c r="E56" s="13">
        <v>430627</v>
      </c>
      <c r="F56" s="13">
        <v>350896</v>
      </c>
      <c r="G56" s="13">
        <v>435787</v>
      </c>
      <c r="H56" s="13">
        <v>362564</v>
      </c>
      <c r="I56" s="13">
        <v>271339</v>
      </c>
      <c r="J56" s="13">
        <v>311847</v>
      </c>
      <c r="K56" s="13">
        <v>318066</v>
      </c>
      <c r="L56" s="13">
        <v>487605</v>
      </c>
      <c r="M56" s="13">
        <v>317874</v>
      </c>
      <c r="N56" s="13">
        <v>358445</v>
      </c>
      <c r="O56" s="13">
        <v>304696</v>
      </c>
      <c r="P56" s="13">
        <v>358344</v>
      </c>
      <c r="Q56" s="13">
        <v>296430</v>
      </c>
      <c r="R56" s="13">
        <v>307203</v>
      </c>
      <c r="S56" s="13">
        <v>627888</v>
      </c>
      <c r="T56" s="13">
        <v>513831</v>
      </c>
      <c r="U56" s="24">
        <f t="shared" si="0"/>
        <v>7426792</v>
      </c>
      <c r="V56" s="25">
        <f t="shared" si="1"/>
        <v>1.0962413742469966E-3</v>
      </c>
      <c r="W56" s="9"/>
    </row>
    <row r="57" spans="1:23">
      <c r="A57" s="10" t="s">
        <v>57</v>
      </c>
      <c r="B57" s="13">
        <v>1019018</v>
      </c>
      <c r="C57" s="13">
        <v>4015823</v>
      </c>
      <c r="D57" s="13">
        <v>1993104</v>
      </c>
      <c r="E57" s="13">
        <v>1854447</v>
      </c>
      <c r="F57" s="13">
        <v>1777922</v>
      </c>
      <c r="G57" s="13">
        <v>1986796</v>
      </c>
      <c r="H57" s="13">
        <v>1920801</v>
      </c>
      <c r="I57" s="13">
        <v>1855586</v>
      </c>
      <c r="J57" s="13">
        <v>1702468</v>
      </c>
      <c r="K57" s="13">
        <v>1597762</v>
      </c>
      <c r="L57" s="13">
        <v>1010489</v>
      </c>
      <c r="M57" s="13">
        <v>952025</v>
      </c>
      <c r="N57" s="13">
        <v>859223</v>
      </c>
      <c r="O57" s="13">
        <v>5549977</v>
      </c>
      <c r="P57" s="13">
        <v>1017313</v>
      </c>
      <c r="Q57" s="13">
        <v>1184290</v>
      </c>
      <c r="R57" s="13">
        <v>1193827</v>
      </c>
      <c r="S57" s="13">
        <v>1022226</v>
      </c>
      <c r="T57" s="13">
        <v>1223903</v>
      </c>
      <c r="U57" s="24">
        <f t="shared" si="0"/>
        <v>33737000</v>
      </c>
      <c r="V57" s="25">
        <f t="shared" si="1"/>
        <v>4.9797941349334855E-3</v>
      </c>
      <c r="W57" s="9"/>
    </row>
    <row r="58" spans="1:23">
      <c r="A58" s="10" t="s">
        <v>58</v>
      </c>
      <c r="B58" s="13">
        <v>12121060</v>
      </c>
      <c r="C58" s="13">
        <v>6646455</v>
      </c>
      <c r="D58" s="13">
        <v>8653727</v>
      </c>
      <c r="E58" s="13">
        <v>11020242</v>
      </c>
      <c r="F58" s="13">
        <v>7128102</v>
      </c>
      <c r="G58" s="13">
        <v>5125251</v>
      </c>
      <c r="H58" s="13">
        <v>8038158</v>
      </c>
      <c r="I58" s="13">
        <v>5244138</v>
      </c>
      <c r="J58" s="13">
        <v>18333348</v>
      </c>
      <c r="K58" s="13">
        <v>10410209</v>
      </c>
      <c r="L58" s="13">
        <v>7341877</v>
      </c>
      <c r="M58" s="13">
        <v>6383464</v>
      </c>
      <c r="N58" s="13">
        <v>8446493</v>
      </c>
      <c r="O58" s="13">
        <v>9070514</v>
      </c>
      <c r="P58" s="13">
        <v>7121868</v>
      </c>
      <c r="Q58" s="13">
        <v>15666299</v>
      </c>
      <c r="R58" s="13">
        <v>9953771</v>
      </c>
      <c r="S58" s="13">
        <v>14014325</v>
      </c>
      <c r="T58" s="13">
        <v>22808801</v>
      </c>
      <c r="U58" s="24">
        <f t="shared" si="0"/>
        <v>193528102</v>
      </c>
      <c r="V58" s="25">
        <f t="shared" si="1"/>
        <v>2.8565969329946626E-2</v>
      </c>
      <c r="W58" s="9"/>
    </row>
    <row r="59" spans="1:23">
      <c r="A59" s="10" t="s">
        <v>59</v>
      </c>
      <c r="B59" s="13">
        <v>2721675</v>
      </c>
      <c r="C59" s="13">
        <v>5674247</v>
      </c>
      <c r="D59" s="13">
        <v>1809851</v>
      </c>
      <c r="E59" s="13">
        <v>905167</v>
      </c>
      <c r="F59" s="13">
        <v>1223033</v>
      </c>
      <c r="G59" s="13">
        <v>1118060</v>
      </c>
      <c r="H59" s="13">
        <v>769710</v>
      </c>
      <c r="I59" s="13">
        <v>722919</v>
      </c>
      <c r="J59" s="13">
        <v>693465</v>
      </c>
      <c r="K59" s="13">
        <v>733595</v>
      </c>
      <c r="L59" s="13">
        <v>746845</v>
      </c>
      <c r="M59" s="13">
        <v>14265562</v>
      </c>
      <c r="N59" s="13">
        <v>1239291</v>
      </c>
      <c r="O59" s="13">
        <v>1246583</v>
      </c>
      <c r="P59" s="13">
        <v>1837277</v>
      </c>
      <c r="Q59" s="13">
        <v>1427691</v>
      </c>
      <c r="R59" s="13">
        <v>1628264</v>
      </c>
      <c r="S59" s="13">
        <v>2600635</v>
      </c>
      <c r="T59" s="13">
        <v>3152650</v>
      </c>
      <c r="U59" s="24">
        <f t="shared" si="0"/>
        <v>44516520</v>
      </c>
      <c r="V59" s="25">
        <f t="shared" si="1"/>
        <v>6.570919323106654E-3</v>
      </c>
      <c r="W59" s="9"/>
    </row>
    <row r="60" spans="1:23">
      <c r="A60" s="10" t="s">
        <v>60</v>
      </c>
      <c r="B60" s="13">
        <v>46434289</v>
      </c>
      <c r="C60" s="13">
        <v>23840539</v>
      </c>
      <c r="D60" s="13">
        <v>33030027</v>
      </c>
      <c r="E60" s="13">
        <v>52757047</v>
      </c>
      <c r="F60" s="13">
        <v>12711611</v>
      </c>
      <c r="G60" s="13">
        <v>25987829</v>
      </c>
      <c r="H60" s="13">
        <v>13204018</v>
      </c>
      <c r="I60" s="13">
        <v>10780053</v>
      </c>
      <c r="J60" s="13">
        <v>12936387</v>
      </c>
      <c r="K60" s="13">
        <v>11445017</v>
      </c>
      <c r="L60" s="13">
        <v>15334231</v>
      </c>
      <c r="M60" s="13">
        <v>39152541</v>
      </c>
      <c r="N60" s="13">
        <v>16306998</v>
      </c>
      <c r="O60" s="13">
        <v>15949688</v>
      </c>
      <c r="P60" s="13">
        <v>16592748</v>
      </c>
      <c r="Q60" s="13">
        <v>30891580</v>
      </c>
      <c r="R60" s="13">
        <v>16783253</v>
      </c>
      <c r="S60" s="13">
        <v>29680641.527697001</v>
      </c>
      <c r="T60" s="13">
        <v>33443827</v>
      </c>
      <c r="U60" s="24">
        <f t="shared" si="0"/>
        <v>457262324.52769703</v>
      </c>
      <c r="V60" s="25">
        <f t="shared" si="1"/>
        <v>6.7494805163739444E-2</v>
      </c>
      <c r="W60" s="9"/>
    </row>
    <row r="61" spans="1:23">
      <c r="A61" s="10" t="s">
        <v>61</v>
      </c>
      <c r="B61" s="13">
        <v>354815</v>
      </c>
      <c r="C61" s="13">
        <v>376008</v>
      </c>
      <c r="D61" s="13">
        <v>458741</v>
      </c>
      <c r="E61" s="13">
        <v>479120</v>
      </c>
      <c r="F61" s="13">
        <v>328946</v>
      </c>
      <c r="G61" s="13">
        <v>257442</v>
      </c>
      <c r="H61" s="13">
        <v>179782</v>
      </c>
      <c r="I61" s="13">
        <v>235266</v>
      </c>
      <c r="J61" s="13">
        <v>68110</v>
      </c>
      <c r="K61" s="13">
        <v>49846</v>
      </c>
      <c r="L61" s="13">
        <v>230118</v>
      </c>
      <c r="M61" s="13">
        <v>174308</v>
      </c>
      <c r="N61" s="13">
        <v>77177</v>
      </c>
      <c r="O61" s="13">
        <v>182228</v>
      </c>
      <c r="P61" s="13">
        <v>580887</v>
      </c>
      <c r="Q61" s="13">
        <v>652712</v>
      </c>
      <c r="R61" s="13">
        <v>900882</v>
      </c>
      <c r="S61" s="13">
        <v>562691</v>
      </c>
      <c r="T61" s="13">
        <v>864224</v>
      </c>
      <c r="U61" s="24">
        <f t="shared" si="0"/>
        <v>7013303</v>
      </c>
      <c r="V61" s="25">
        <f t="shared" si="1"/>
        <v>1.0352077880638889E-3</v>
      </c>
      <c r="W61" s="9"/>
    </row>
    <row r="62" spans="1:23">
      <c r="A62" s="10" t="s">
        <v>62</v>
      </c>
      <c r="B62" s="13">
        <v>1861920</v>
      </c>
      <c r="C62" s="13">
        <v>1279707</v>
      </c>
      <c r="D62" s="13">
        <v>467239</v>
      </c>
      <c r="E62" s="13">
        <v>597268</v>
      </c>
      <c r="F62" s="13">
        <v>451775</v>
      </c>
      <c r="G62" s="13">
        <v>385252</v>
      </c>
      <c r="H62" s="13">
        <v>377686</v>
      </c>
      <c r="I62" s="13">
        <v>409359</v>
      </c>
      <c r="J62" s="13">
        <v>361347</v>
      </c>
      <c r="K62" s="13">
        <v>377341</v>
      </c>
      <c r="L62" s="13">
        <v>377964</v>
      </c>
      <c r="M62" s="13">
        <v>371206</v>
      </c>
      <c r="N62" s="13">
        <v>418740</v>
      </c>
      <c r="O62" s="13">
        <v>435269</v>
      </c>
      <c r="P62" s="13">
        <v>444335</v>
      </c>
      <c r="Q62" s="13">
        <v>414371</v>
      </c>
      <c r="R62" s="13">
        <v>447851</v>
      </c>
      <c r="S62" s="13">
        <v>529323</v>
      </c>
      <c r="T62" s="13">
        <v>402744</v>
      </c>
      <c r="U62" s="24">
        <f t="shared" si="0"/>
        <v>10410697</v>
      </c>
      <c r="V62" s="25">
        <f t="shared" si="1"/>
        <v>1.5366845855046278E-3</v>
      </c>
      <c r="W62" s="9"/>
    </row>
    <row r="63" spans="1:23">
      <c r="A63" s="10" t="s">
        <v>63</v>
      </c>
      <c r="B63" s="13">
        <v>116855</v>
      </c>
      <c r="C63" s="13">
        <v>398768</v>
      </c>
      <c r="D63" s="13">
        <v>450128</v>
      </c>
      <c r="E63" s="13">
        <v>483742</v>
      </c>
      <c r="F63" s="13">
        <v>509862</v>
      </c>
      <c r="G63" s="13">
        <v>481351</v>
      </c>
      <c r="H63" s="13">
        <v>503007</v>
      </c>
      <c r="I63" s="13">
        <v>477166</v>
      </c>
      <c r="J63" s="13">
        <v>487816</v>
      </c>
      <c r="K63" s="13">
        <v>707208</v>
      </c>
      <c r="L63" s="13">
        <v>604231</v>
      </c>
      <c r="M63" s="13">
        <v>727686</v>
      </c>
      <c r="N63" s="13">
        <v>717320</v>
      </c>
      <c r="O63" s="13">
        <v>823479</v>
      </c>
      <c r="P63" s="13">
        <v>855937</v>
      </c>
      <c r="Q63" s="13">
        <v>798904</v>
      </c>
      <c r="R63" s="13">
        <v>813563</v>
      </c>
      <c r="S63" s="13">
        <v>917762</v>
      </c>
      <c r="T63" s="13">
        <v>1080329</v>
      </c>
      <c r="U63" s="24">
        <f t="shared" si="0"/>
        <v>11955114</v>
      </c>
      <c r="V63" s="25">
        <f t="shared" si="1"/>
        <v>1.7646502824691347E-3</v>
      </c>
      <c r="W63" s="9"/>
    </row>
    <row r="64" spans="1:23">
      <c r="A64" s="10" t="s">
        <v>64</v>
      </c>
      <c r="B64" s="13">
        <v>288257</v>
      </c>
      <c r="C64" s="13">
        <v>287328</v>
      </c>
      <c r="D64" s="13">
        <v>301953</v>
      </c>
      <c r="E64" s="13">
        <v>11789</v>
      </c>
      <c r="F64" s="13">
        <v>64231</v>
      </c>
      <c r="G64" s="13">
        <v>331126</v>
      </c>
      <c r="H64" s="13">
        <v>301201</v>
      </c>
      <c r="I64" s="13">
        <v>267854</v>
      </c>
      <c r="J64" s="13">
        <v>298529</v>
      </c>
      <c r="K64" s="13">
        <v>273476</v>
      </c>
      <c r="L64" s="13">
        <v>279026</v>
      </c>
      <c r="M64" s="13">
        <v>396</v>
      </c>
      <c r="N64" s="13">
        <v>14710</v>
      </c>
      <c r="O64" s="13">
        <v>0</v>
      </c>
      <c r="P64" s="13">
        <v>0</v>
      </c>
      <c r="Q64" s="13">
        <v>89580</v>
      </c>
      <c r="R64" s="13">
        <v>8690</v>
      </c>
      <c r="S64" s="13">
        <v>3186</v>
      </c>
      <c r="T64" s="13">
        <v>0</v>
      </c>
      <c r="U64" s="24">
        <f t="shared" si="0"/>
        <v>2821332</v>
      </c>
      <c r="V64" s="25">
        <f t="shared" si="1"/>
        <v>4.1644641035955065E-4</v>
      </c>
      <c r="W64" s="9"/>
    </row>
    <row r="65" spans="1:126">
      <c r="A65" s="10" t="s">
        <v>65</v>
      </c>
      <c r="B65" s="13">
        <v>95242</v>
      </c>
      <c r="C65" s="13">
        <v>92864</v>
      </c>
      <c r="D65" s="13">
        <v>90982</v>
      </c>
      <c r="E65" s="13">
        <v>103315</v>
      </c>
      <c r="F65" s="13">
        <v>117666</v>
      </c>
      <c r="G65" s="13">
        <v>107180</v>
      </c>
      <c r="H65" s="13">
        <v>120110</v>
      </c>
      <c r="I65" s="13">
        <v>116774</v>
      </c>
      <c r="J65" s="13">
        <v>127263</v>
      </c>
      <c r="K65" s="13">
        <v>113698</v>
      </c>
      <c r="L65" s="13">
        <v>121882</v>
      </c>
      <c r="M65" s="13">
        <v>106934</v>
      </c>
      <c r="N65" s="13">
        <v>179610</v>
      </c>
      <c r="O65" s="13">
        <v>286657</v>
      </c>
      <c r="P65" s="13">
        <v>285556</v>
      </c>
      <c r="Q65" s="13">
        <v>231851</v>
      </c>
      <c r="R65" s="13">
        <v>132289</v>
      </c>
      <c r="S65" s="13">
        <v>108125</v>
      </c>
      <c r="T65" s="13">
        <v>401532</v>
      </c>
      <c r="U65" s="24">
        <f t="shared" si="0"/>
        <v>2939530</v>
      </c>
      <c r="V65" s="25">
        <f t="shared" si="1"/>
        <v>4.3389318117974414E-4</v>
      </c>
      <c r="W65" s="9"/>
    </row>
    <row r="66" spans="1:126">
      <c r="A66" s="10" t="s">
        <v>66</v>
      </c>
      <c r="B66" s="13">
        <v>5737566</v>
      </c>
      <c r="C66" s="13">
        <v>5419170</v>
      </c>
      <c r="D66" s="13">
        <v>5815576</v>
      </c>
      <c r="E66" s="13">
        <v>6387552</v>
      </c>
      <c r="F66" s="13">
        <v>6998157</v>
      </c>
      <c r="G66" s="13">
        <v>6192438</v>
      </c>
      <c r="H66" s="13">
        <v>26359683</v>
      </c>
      <c r="I66" s="13">
        <v>9214140</v>
      </c>
      <c r="J66" s="13">
        <v>5446538</v>
      </c>
      <c r="K66" s="13">
        <v>5195584</v>
      </c>
      <c r="L66" s="13">
        <v>6009647</v>
      </c>
      <c r="M66" s="13">
        <v>7534875</v>
      </c>
      <c r="N66" s="13">
        <v>7089393</v>
      </c>
      <c r="O66" s="13">
        <v>8778288</v>
      </c>
      <c r="P66" s="13">
        <v>7897797</v>
      </c>
      <c r="Q66" s="13">
        <v>7472513</v>
      </c>
      <c r="R66" s="13">
        <v>8077139</v>
      </c>
      <c r="S66" s="13">
        <v>11285417</v>
      </c>
      <c r="T66" s="13">
        <v>14587186</v>
      </c>
      <c r="U66" s="24">
        <f t="shared" si="0"/>
        <v>161498659</v>
      </c>
      <c r="V66" s="25">
        <f t="shared" si="1"/>
        <v>2.3838221385654414E-2</v>
      </c>
      <c r="W66" s="9"/>
    </row>
    <row r="67" spans="1:126">
      <c r="A67" s="10" t="s">
        <v>67</v>
      </c>
      <c r="B67" s="13">
        <v>142670</v>
      </c>
      <c r="C67" s="13">
        <v>335682</v>
      </c>
      <c r="D67" s="13">
        <v>491125</v>
      </c>
      <c r="E67" s="13">
        <v>159672</v>
      </c>
      <c r="F67" s="13">
        <v>182981</v>
      </c>
      <c r="G67" s="13">
        <v>194636</v>
      </c>
      <c r="H67" s="13">
        <v>179143</v>
      </c>
      <c r="I67" s="13">
        <v>157884</v>
      </c>
      <c r="J67" s="13">
        <v>177767</v>
      </c>
      <c r="K67" s="13">
        <v>0</v>
      </c>
      <c r="L67" s="13">
        <v>145647</v>
      </c>
      <c r="M67" s="13">
        <v>182057</v>
      </c>
      <c r="N67" s="13">
        <v>230875</v>
      </c>
      <c r="O67" s="13">
        <v>194707</v>
      </c>
      <c r="P67" s="13">
        <v>211998</v>
      </c>
      <c r="Q67" s="13">
        <v>190149</v>
      </c>
      <c r="R67" s="13">
        <v>309595</v>
      </c>
      <c r="S67" s="13">
        <v>308135</v>
      </c>
      <c r="T67" s="13">
        <v>825619</v>
      </c>
      <c r="U67" s="24">
        <f t="shared" si="0"/>
        <v>4620342</v>
      </c>
      <c r="V67" s="25">
        <f t="shared" si="1"/>
        <v>6.8199164101689089E-4</v>
      </c>
      <c r="W67" s="9"/>
    </row>
    <row r="68" spans="1:126">
      <c r="A68" s="10" t="s">
        <v>68</v>
      </c>
      <c r="B68" s="13">
        <v>353290</v>
      </c>
      <c r="C68" s="13">
        <v>360495</v>
      </c>
      <c r="D68" s="13">
        <v>357313</v>
      </c>
      <c r="E68" s="13">
        <v>390561</v>
      </c>
      <c r="F68" s="13">
        <v>391966</v>
      </c>
      <c r="G68" s="13">
        <v>376864</v>
      </c>
      <c r="H68" s="13">
        <v>332384</v>
      </c>
      <c r="I68" s="13">
        <v>339239</v>
      </c>
      <c r="J68" s="13">
        <v>379750</v>
      </c>
      <c r="K68" s="13">
        <v>349491</v>
      </c>
      <c r="L68" s="13">
        <v>380237</v>
      </c>
      <c r="M68" s="13">
        <v>392654</v>
      </c>
      <c r="N68" s="13">
        <v>415927</v>
      </c>
      <c r="O68" s="13">
        <v>454517</v>
      </c>
      <c r="P68" s="13">
        <v>469808</v>
      </c>
      <c r="Q68" s="13">
        <v>459056</v>
      </c>
      <c r="R68" s="13">
        <v>467834</v>
      </c>
      <c r="S68" s="13">
        <v>503921</v>
      </c>
      <c r="T68" s="13">
        <v>540481</v>
      </c>
      <c r="U68" s="24">
        <f t="shared" si="0"/>
        <v>7715788</v>
      </c>
      <c r="V68" s="25">
        <f t="shared" si="1"/>
        <v>1.1388990078782988E-3</v>
      </c>
      <c r="W68" s="9"/>
    </row>
    <row r="69" spans="1:126" ht="15.75" thickBot="1">
      <c r="A69" s="10" t="s">
        <v>69</v>
      </c>
      <c r="B69" s="13">
        <v>116012</v>
      </c>
      <c r="C69" s="13">
        <v>0</v>
      </c>
      <c r="D69" s="13">
        <v>0</v>
      </c>
      <c r="E69" s="13">
        <v>0</v>
      </c>
      <c r="F69" s="13">
        <v>0</v>
      </c>
      <c r="G69" s="13">
        <v>0</v>
      </c>
      <c r="H69" s="13">
        <v>0</v>
      </c>
      <c r="I69" s="13">
        <v>0</v>
      </c>
      <c r="J69" s="13">
        <v>118923</v>
      </c>
      <c r="K69" s="13">
        <v>128082</v>
      </c>
      <c r="L69" s="13">
        <v>157481</v>
      </c>
      <c r="M69" s="13">
        <v>162556</v>
      </c>
      <c r="N69" s="13">
        <v>128917</v>
      </c>
      <c r="O69" s="13">
        <v>150593</v>
      </c>
      <c r="P69" s="13">
        <v>154963</v>
      </c>
      <c r="Q69" s="13">
        <v>156153</v>
      </c>
      <c r="R69" s="13">
        <v>173919</v>
      </c>
      <c r="S69" s="13">
        <v>238614</v>
      </c>
      <c r="T69" s="13">
        <v>206991</v>
      </c>
      <c r="U69" s="24">
        <f>SUM(B69:T69)</f>
        <v>1893204</v>
      </c>
      <c r="V69" s="25">
        <f t="shared" si="1"/>
        <v>2.7944885957354284E-4</v>
      </c>
      <c r="W69" s="9"/>
    </row>
    <row r="70" spans="1:126" ht="15.75">
      <c r="A70" s="15" t="s">
        <v>1</v>
      </c>
      <c r="B70" s="16">
        <f>SUM(B4:B69)</f>
        <v>373865769</v>
      </c>
      <c r="C70" s="16">
        <f t="shared" ref="C70:M70" si="2">SUM(C4:C69)</f>
        <v>419643757</v>
      </c>
      <c r="D70" s="16">
        <f t="shared" si="2"/>
        <v>457853752</v>
      </c>
      <c r="E70" s="16">
        <f t="shared" si="2"/>
        <v>516432298</v>
      </c>
      <c r="F70" s="16">
        <f t="shared" si="2"/>
        <v>350484130</v>
      </c>
      <c r="G70" s="16">
        <f t="shared" si="2"/>
        <v>324463018</v>
      </c>
      <c r="H70" s="16">
        <f t="shared" si="2"/>
        <v>296688570</v>
      </c>
      <c r="I70" s="16">
        <f t="shared" si="2"/>
        <v>300421186</v>
      </c>
      <c r="J70" s="16">
        <f t="shared" si="2"/>
        <v>253530756</v>
      </c>
      <c r="K70" s="16">
        <f>SUM(K4:K69)</f>
        <v>238678175</v>
      </c>
      <c r="L70" s="16">
        <f>SUM(L4:L69)</f>
        <v>246810457</v>
      </c>
      <c r="M70" s="16">
        <f t="shared" si="2"/>
        <v>332774008</v>
      </c>
      <c r="N70" s="16">
        <f t="shared" ref="N70:T70" si="3">SUM(N4:N69)</f>
        <v>256952901</v>
      </c>
      <c r="O70" s="16">
        <f t="shared" si="3"/>
        <v>338638311</v>
      </c>
      <c r="P70" s="16">
        <f t="shared" si="3"/>
        <v>311713031</v>
      </c>
      <c r="Q70" s="16">
        <f t="shared" si="3"/>
        <v>379642365</v>
      </c>
      <c r="R70" s="16">
        <f t="shared" si="3"/>
        <v>386212845</v>
      </c>
      <c r="S70" s="16">
        <f t="shared" ref="S70" si="4">SUM(S4:S69)</f>
        <v>461941777.22769701</v>
      </c>
      <c r="T70" s="16">
        <f t="shared" si="3"/>
        <v>528030944</v>
      </c>
      <c r="U70" s="16">
        <f>SUM(B70:T70)</f>
        <v>6774778050.2276974</v>
      </c>
      <c r="V70" s="26">
        <f>(U70/U$70)</f>
        <v>1</v>
      </c>
      <c r="W70" s="6"/>
      <c r="X70" s="2"/>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row>
    <row r="71" spans="1:126" ht="15.75">
      <c r="A71" s="33" t="s">
        <v>2</v>
      </c>
      <c r="B71" s="34" t="s">
        <v>3</v>
      </c>
      <c r="C71" s="35">
        <f>(C70-B70)/B70</f>
        <v>0.12244498372355668</v>
      </c>
      <c r="D71" s="35">
        <f t="shared" ref="D71:J71" si="5">(D70-C70)/C70</f>
        <v>9.1053409856875336E-2</v>
      </c>
      <c r="E71" s="35">
        <f t="shared" si="5"/>
        <v>0.12794160961686299</v>
      </c>
      <c r="F71" s="35">
        <f t="shared" si="5"/>
        <v>-0.32133576587419405</v>
      </c>
      <c r="G71" s="35">
        <f t="shared" si="5"/>
        <v>-7.424333877827792E-2</v>
      </c>
      <c r="H71" s="35">
        <f t="shared" si="5"/>
        <v>-8.5601274904001545E-2</v>
      </c>
      <c r="I71" s="35">
        <f t="shared" si="5"/>
        <v>1.2580922817485015E-2</v>
      </c>
      <c r="J71" s="35">
        <f t="shared" si="5"/>
        <v>-0.15608230106647672</v>
      </c>
      <c r="K71" s="35">
        <f t="shared" ref="K71:P71" si="6">(K70-J70)/J70</f>
        <v>-5.8582955513294808E-2</v>
      </c>
      <c r="L71" s="35">
        <f t="shared" si="6"/>
        <v>3.4072164327551106E-2</v>
      </c>
      <c r="M71" s="35">
        <f t="shared" si="6"/>
        <v>0.34829784785010143</v>
      </c>
      <c r="N71" s="35">
        <f t="shared" si="6"/>
        <v>-0.22784564051649131</v>
      </c>
      <c r="O71" s="35">
        <f t="shared" si="6"/>
        <v>0.31790032212946295</v>
      </c>
      <c r="P71" s="35">
        <f t="shared" si="6"/>
        <v>-7.9510436726693931E-2</v>
      </c>
      <c r="Q71" s="35">
        <f>(Q70-P70)/P70</f>
        <v>0.21792266361812765</v>
      </c>
      <c r="R71" s="35">
        <f t="shared" ref="R71:T71" si="7">(R70-Q70)/Q70</f>
        <v>1.7307025257837071E-2</v>
      </c>
      <c r="S71" s="35">
        <f t="shared" si="7"/>
        <v>0.19608082229294319</v>
      </c>
      <c r="T71" s="35">
        <f t="shared" si="7"/>
        <v>0.14306817445464948</v>
      </c>
      <c r="U71" s="35"/>
      <c r="V71" s="36"/>
      <c r="W71" s="6"/>
      <c r="X71" s="2"/>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row>
    <row r="72" spans="1:126" ht="16.5" thickBot="1">
      <c r="A72" s="17" t="s">
        <v>595</v>
      </c>
      <c r="B72" s="37">
        <f>COUNTIF(B4:B69,"&gt;0")</f>
        <v>66</v>
      </c>
      <c r="C72" s="37">
        <f t="shared" ref="C72:M72" si="8">COUNTIF(C4:C69,"&gt;0")</f>
        <v>65</v>
      </c>
      <c r="D72" s="37">
        <f t="shared" si="8"/>
        <v>65</v>
      </c>
      <c r="E72" s="37">
        <f t="shared" si="8"/>
        <v>65</v>
      </c>
      <c r="F72" s="37">
        <f t="shared" si="8"/>
        <v>64</v>
      </c>
      <c r="G72" s="37">
        <f t="shared" si="8"/>
        <v>64</v>
      </c>
      <c r="H72" s="37">
        <f t="shared" si="8"/>
        <v>64</v>
      </c>
      <c r="I72" s="37">
        <f t="shared" si="8"/>
        <v>63</v>
      </c>
      <c r="J72" s="37">
        <f t="shared" si="8"/>
        <v>65</v>
      </c>
      <c r="K72" s="37">
        <f>COUNTIF(K4:K69,"&gt;0")</f>
        <v>64</v>
      </c>
      <c r="L72" s="37">
        <f>COUNTIF(L4:L69,"&gt;0")</f>
        <v>66</v>
      </c>
      <c r="M72" s="37">
        <f t="shared" si="8"/>
        <v>66</v>
      </c>
      <c r="N72" s="37">
        <f t="shared" ref="N72:T72" si="9">COUNTIF(N4:N69,"&gt;0")</f>
        <v>66</v>
      </c>
      <c r="O72" s="37">
        <f t="shared" si="9"/>
        <v>64</v>
      </c>
      <c r="P72" s="37">
        <f t="shared" si="9"/>
        <v>65</v>
      </c>
      <c r="Q72" s="37">
        <f t="shared" si="9"/>
        <v>66</v>
      </c>
      <c r="R72" s="37">
        <f t="shared" si="9"/>
        <v>66</v>
      </c>
      <c r="S72" s="37">
        <f t="shared" ref="S72" si="10">COUNTIF(S4:S69,"&gt;0")</f>
        <v>65</v>
      </c>
      <c r="T72" s="37">
        <f t="shared" si="9"/>
        <v>63</v>
      </c>
      <c r="U72" s="18"/>
      <c r="V72" s="32"/>
      <c r="W72" s="6"/>
      <c r="X72" s="2"/>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row>
    <row r="73" spans="1:126">
      <c r="A73" s="11"/>
      <c r="B73" s="12"/>
      <c r="C73" s="12"/>
      <c r="D73" s="12"/>
      <c r="E73" s="12"/>
      <c r="F73" s="12"/>
      <c r="G73" s="12"/>
      <c r="H73" s="12"/>
      <c r="I73" s="12"/>
      <c r="J73" s="12"/>
      <c r="K73" s="12"/>
      <c r="L73" s="12"/>
      <c r="M73" s="12"/>
      <c r="N73" s="12"/>
      <c r="O73" s="12"/>
      <c r="P73" s="12"/>
      <c r="Q73" s="12"/>
      <c r="R73" s="12"/>
      <c r="S73" s="12"/>
      <c r="T73" s="12"/>
      <c r="U73" s="12"/>
      <c r="V73" s="14"/>
    </row>
    <row r="74" spans="1:126" ht="30" customHeight="1">
      <c r="A74" s="56" t="s">
        <v>627</v>
      </c>
      <c r="B74" s="57"/>
      <c r="C74" s="57"/>
      <c r="D74" s="57"/>
      <c r="E74" s="57"/>
      <c r="F74" s="57"/>
      <c r="G74" s="57"/>
      <c r="H74" s="57"/>
      <c r="I74" s="57"/>
      <c r="J74" s="57"/>
      <c r="K74" s="57"/>
      <c r="L74" s="57"/>
      <c r="M74" s="57"/>
      <c r="N74" s="57"/>
      <c r="O74" s="57"/>
      <c r="P74" s="57"/>
      <c r="Q74" s="57"/>
      <c r="R74" s="57"/>
      <c r="S74" s="57"/>
      <c r="T74" s="57"/>
      <c r="U74" s="57"/>
      <c r="V74" s="58"/>
    </row>
    <row r="75" spans="1:126">
      <c r="A75" s="11"/>
      <c r="B75" s="12"/>
      <c r="C75" s="12"/>
      <c r="D75" s="12"/>
      <c r="E75" s="12"/>
      <c r="F75" s="12"/>
      <c r="G75" s="12"/>
      <c r="H75" s="12"/>
      <c r="I75" s="12"/>
      <c r="J75" s="12"/>
      <c r="K75" s="12"/>
      <c r="L75" s="12"/>
      <c r="M75" s="12"/>
      <c r="N75" s="12"/>
      <c r="O75" s="12"/>
      <c r="P75" s="12"/>
      <c r="Q75" s="12"/>
      <c r="R75" s="12"/>
      <c r="S75" s="12"/>
      <c r="T75" s="12"/>
      <c r="U75" s="12"/>
      <c r="V75" s="14"/>
    </row>
    <row r="76" spans="1:126" ht="15.75" customHeight="1" thickBot="1">
      <c r="A76" s="47" t="s">
        <v>0</v>
      </c>
      <c r="B76" s="48"/>
      <c r="C76" s="48"/>
      <c r="D76" s="48"/>
      <c r="E76" s="48"/>
      <c r="F76" s="48"/>
      <c r="G76" s="48"/>
      <c r="H76" s="48"/>
      <c r="I76" s="48"/>
      <c r="J76" s="48"/>
      <c r="K76" s="48"/>
      <c r="L76" s="48"/>
      <c r="M76" s="48"/>
      <c r="N76" s="48"/>
      <c r="O76" s="48"/>
      <c r="P76" s="48"/>
      <c r="Q76" s="48"/>
      <c r="R76" s="48"/>
      <c r="S76" s="48"/>
      <c r="T76" s="48"/>
      <c r="U76" s="48"/>
      <c r="V76" s="49"/>
    </row>
  </sheetData>
  <mergeCells count="4">
    <mergeCell ref="A76:V76"/>
    <mergeCell ref="A1:V1"/>
    <mergeCell ref="A2:V2"/>
    <mergeCell ref="A74:V74"/>
  </mergeCells>
  <printOptions horizontalCentered="1"/>
  <pageMargins left="0.5" right="0.5" top="0.5" bottom="0.5" header="0.3" footer="0.3"/>
  <pageSetup paperSize="5" scale="53" fitToHeight="0" orientation="landscape" r:id="rId1"/>
  <headerFooter>
    <oddFooter>&amp;LOffice of Economic and Demographic Research&amp;CLast Updated: November 2025&amp;RPage &amp;P of &amp;N</oddFooter>
  </headerFooter>
  <ignoredErrors>
    <ignoredError sqref="M70 B70:J70" formulaRange="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K423"/>
  <sheetViews>
    <sheetView workbookViewId="0">
      <pane xSplit="2" ySplit="3" topLeftCell="C4" activePane="bottomRight" state="frozen"/>
      <selection pane="topRight" activeCell="C1" sqref="C1"/>
      <selection pane="bottomLeft" activeCell="A4" sqref="A4"/>
      <selection pane="bottomRight" activeCell="C4" sqref="C4"/>
    </sheetView>
  </sheetViews>
  <sheetFormatPr defaultColWidth="9.77734375" defaultRowHeight="15"/>
  <cols>
    <col min="1" max="1" width="16.77734375" style="3" customWidth="1"/>
    <col min="2" max="2" width="12.77734375" style="3" customWidth="1"/>
    <col min="3" max="21" width="10.77734375" style="4" customWidth="1"/>
    <col min="22" max="22" width="12.77734375" style="4" customWidth="1"/>
    <col min="23" max="23" width="8.77734375" style="4" customWidth="1"/>
    <col min="24" max="24" width="9.77734375" style="3" customWidth="1"/>
    <col min="25" max="25" width="9.77734375" style="3"/>
  </cols>
  <sheetData>
    <row r="1" spans="1:141" ht="23.25">
      <c r="A1" s="50" t="s">
        <v>482</v>
      </c>
      <c r="B1" s="51"/>
      <c r="C1" s="51"/>
      <c r="D1" s="51"/>
      <c r="E1" s="51"/>
      <c r="F1" s="51"/>
      <c r="G1" s="51"/>
      <c r="H1" s="51"/>
      <c r="I1" s="51"/>
      <c r="J1" s="51"/>
      <c r="K1" s="51"/>
      <c r="L1" s="51"/>
      <c r="M1" s="51"/>
      <c r="N1" s="51"/>
      <c r="O1" s="51"/>
      <c r="P1" s="51"/>
      <c r="Q1" s="51"/>
      <c r="R1" s="51"/>
      <c r="S1" s="51"/>
      <c r="T1" s="51"/>
      <c r="U1" s="51"/>
      <c r="V1" s="51"/>
      <c r="W1" s="52"/>
      <c r="X1" s="7"/>
      <c r="Y1"/>
    </row>
    <row r="2" spans="1:141" ht="24" thickBot="1">
      <c r="A2" s="53" t="s">
        <v>626</v>
      </c>
      <c r="B2" s="59"/>
      <c r="C2" s="54"/>
      <c r="D2" s="54"/>
      <c r="E2" s="54"/>
      <c r="F2" s="54"/>
      <c r="G2" s="54"/>
      <c r="H2" s="54"/>
      <c r="I2" s="54"/>
      <c r="J2" s="54"/>
      <c r="K2" s="54"/>
      <c r="L2" s="54"/>
      <c r="M2" s="54"/>
      <c r="N2" s="54"/>
      <c r="O2" s="54"/>
      <c r="P2" s="54"/>
      <c r="Q2" s="54"/>
      <c r="R2" s="54"/>
      <c r="S2" s="54"/>
      <c r="T2" s="54"/>
      <c r="U2" s="54"/>
      <c r="V2" s="54"/>
      <c r="W2" s="55"/>
      <c r="X2" s="7"/>
      <c r="Y2"/>
    </row>
    <row r="3" spans="1:141" ht="42" customHeight="1" thickBot="1">
      <c r="A3" s="19" t="s">
        <v>72</v>
      </c>
      <c r="B3" s="30" t="s">
        <v>73</v>
      </c>
      <c r="C3" s="20" t="s">
        <v>573</v>
      </c>
      <c r="D3" s="21" t="s">
        <v>574</v>
      </c>
      <c r="E3" s="21" t="s">
        <v>575</v>
      </c>
      <c r="F3" s="21" t="s">
        <v>576</v>
      </c>
      <c r="G3" s="21" t="s">
        <v>577</v>
      </c>
      <c r="H3" s="21" t="s">
        <v>578</v>
      </c>
      <c r="I3" s="21" t="s">
        <v>579</v>
      </c>
      <c r="J3" s="21" t="s">
        <v>580</v>
      </c>
      <c r="K3" s="21" t="s">
        <v>581</v>
      </c>
      <c r="L3" s="20" t="s">
        <v>582</v>
      </c>
      <c r="M3" s="20" t="s">
        <v>602</v>
      </c>
      <c r="N3" s="20" t="s">
        <v>604</v>
      </c>
      <c r="O3" s="20" t="s">
        <v>608</v>
      </c>
      <c r="P3" s="20" t="s">
        <v>612</v>
      </c>
      <c r="Q3" s="20" t="s">
        <v>616</v>
      </c>
      <c r="R3" s="20" t="s">
        <v>618</v>
      </c>
      <c r="S3" s="20" t="s">
        <v>621</v>
      </c>
      <c r="T3" s="20" t="s">
        <v>624</v>
      </c>
      <c r="U3" s="20" t="s">
        <v>628</v>
      </c>
      <c r="V3" s="22" t="s">
        <v>623</v>
      </c>
      <c r="W3" s="23" t="s">
        <v>70</v>
      </c>
      <c r="X3" s="8"/>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row>
    <row r="4" spans="1:141">
      <c r="A4" s="10" t="s">
        <v>4</v>
      </c>
      <c r="B4" s="31" t="s">
        <v>4</v>
      </c>
      <c r="C4" s="13">
        <v>541967</v>
      </c>
      <c r="D4" s="13">
        <v>0</v>
      </c>
      <c r="E4" s="13">
        <v>0</v>
      </c>
      <c r="F4" s="13">
        <v>0</v>
      </c>
      <c r="G4" s="13">
        <v>0</v>
      </c>
      <c r="H4" s="13">
        <v>0</v>
      </c>
      <c r="I4" s="13">
        <v>0</v>
      </c>
      <c r="J4" s="13">
        <v>0</v>
      </c>
      <c r="K4" s="13">
        <v>0</v>
      </c>
      <c r="L4" s="13">
        <v>0</v>
      </c>
      <c r="M4" s="13">
        <v>0</v>
      </c>
      <c r="N4" s="13">
        <v>0</v>
      </c>
      <c r="O4" s="13">
        <v>0</v>
      </c>
      <c r="P4" s="13">
        <v>0</v>
      </c>
      <c r="Q4" s="13">
        <v>0</v>
      </c>
      <c r="R4" s="13">
        <v>0</v>
      </c>
      <c r="S4" s="13">
        <v>12805</v>
      </c>
      <c r="T4" s="13">
        <v>0</v>
      </c>
      <c r="U4" s="13">
        <v>9058</v>
      </c>
      <c r="V4" s="24">
        <f>SUM(C4:U4)</f>
        <v>563830</v>
      </c>
      <c r="W4" s="25">
        <f t="shared" ref="W4:W67" si="0">(V4/V$417)</f>
        <v>5.0871198759565956E-4</v>
      </c>
      <c r="X4" s="9"/>
    </row>
    <row r="5" spans="1:141">
      <c r="A5" s="10" t="s">
        <v>74</v>
      </c>
      <c r="B5" s="31" t="s">
        <v>33</v>
      </c>
      <c r="C5" s="13">
        <v>0</v>
      </c>
      <c r="D5" s="13">
        <v>0</v>
      </c>
      <c r="E5" s="13">
        <v>0</v>
      </c>
      <c r="F5" s="13">
        <v>0</v>
      </c>
      <c r="G5" s="13">
        <v>0</v>
      </c>
      <c r="H5" s="13">
        <v>0</v>
      </c>
      <c r="I5" s="13">
        <v>0</v>
      </c>
      <c r="J5" s="13">
        <v>0</v>
      </c>
      <c r="K5" s="13">
        <v>0</v>
      </c>
      <c r="L5" s="13">
        <v>0</v>
      </c>
      <c r="M5" s="13">
        <v>0</v>
      </c>
      <c r="N5" s="13">
        <v>0</v>
      </c>
      <c r="O5" s="13">
        <v>0</v>
      </c>
      <c r="P5" s="13">
        <v>0</v>
      </c>
      <c r="Q5" s="13">
        <v>0</v>
      </c>
      <c r="R5" s="13">
        <v>0</v>
      </c>
      <c r="S5" s="13">
        <v>0</v>
      </c>
      <c r="T5" s="13">
        <v>0</v>
      </c>
      <c r="U5" s="13">
        <v>0</v>
      </c>
      <c r="V5" s="24">
        <f>SUM(C5:U5)</f>
        <v>0</v>
      </c>
      <c r="W5" s="25">
        <f t="shared" si="0"/>
        <v>0</v>
      </c>
      <c r="X5" s="9"/>
    </row>
    <row r="6" spans="1:141">
      <c r="A6" s="10" t="s">
        <v>75</v>
      </c>
      <c r="B6" s="31" t="s">
        <v>61</v>
      </c>
      <c r="C6" s="13">
        <v>0</v>
      </c>
      <c r="D6" s="13">
        <v>0</v>
      </c>
      <c r="E6" s="13">
        <v>0</v>
      </c>
      <c r="F6" s="13">
        <v>0</v>
      </c>
      <c r="G6" s="13">
        <v>0</v>
      </c>
      <c r="H6" s="13">
        <v>0</v>
      </c>
      <c r="I6" s="13">
        <v>0</v>
      </c>
      <c r="J6" s="13">
        <v>0</v>
      </c>
      <c r="K6" s="13">
        <v>0</v>
      </c>
      <c r="L6" s="13">
        <v>0</v>
      </c>
      <c r="M6" s="13">
        <v>0</v>
      </c>
      <c r="N6" s="13">
        <v>0</v>
      </c>
      <c r="O6" s="13">
        <v>0</v>
      </c>
      <c r="P6" s="13">
        <v>0</v>
      </c>
      <c r="Q6" s="13">
        <v>0</v>
      </c>
      <c r="R6" s="13">
        <v>0</v>
      </c>
      <c r="S6" s="13">
        <v>0</v>
      </c>
      <c r="T6" s="13">
        <v>0</v>
      </c>
      <c r="U6" s="13">
        <v>0</v>
      </c>
      <c r="V6" s="24">
        <f t="shared" ref="V6:V69" si="1">SUM(C6:U6)</f>
        <v>0</v>
      </c>
      <c r="W6" s="25">
        <f t="shared" si="0"/>
        <v>0</v>
      </c>
      <c r="X6" s="9"/>
    </row>
    <row r="7" spans="1:141">
      <c r="A7" s="10" t="s">
        <v>76</v>
      </c>
      <c r="B7" s="31" t="s">
        <v>10</v>
      </c>
      <c r="C7" s="13">
        <v>0</v>
      </c>
      <c r="D7" s="13">
        <v>0</v>
      </c>
      <c r="E7" s="13">
        <v>0</v>
      </c>
      <c r="F7" s="13">
        <v>0</v>
      </c>
      <c r="G7" s="13">
        <v>0</v>
      </c>
      <c r="H7" s="13">
        <v>0</v>
      </c>
      <c r="I7" s="13">
        <v>0</v>
      </c>
      <c r="J7" s="13">
        <v>0</v>
      </c>
      <c r="K7" s="13">
        <v>0</v>
      </c>
      <c r="L7" s="13">
        <v>0</v>
      </c>
      <c r="M7" s="13">
        <v>0</v>
      </c>
      <c r="N7" s="13">
        <v>0</v>
      </c>
      <c r="O7" s="13">
        <v>0</v>
      </c>
      <c r="P7" s="13">
        <v>0</v>
      </c>
      <c r="Q7" s="13">
        <v>0</v>
      </c>
      <c r="R7" s="13">
        <v>0</v>
      </c>
      <c r="S7" s="13">
        <v>0</v>
      </c>
      <c r="T7" s="13">
        <v>0</v>
      </c>
      <c r="U7" s="13">
        <v>0</v>
      </c>
      <c r="V7" s="24">
        <f t="shared" si="1"/>
        <v>0</v>
      </c>
      <c r="W7" s="25">
        <f t="shared" si="0"/>
        <v>0</v>
      </c>
      <c r="X7" s="9"/>
    </row>
    <row r="8" spans="1:141">
      <c r="A8" s="10" t="s">
        <v>77</v>
      </c>
      <c r="B8" s="31" t="s">
        <v>42</v>
      </c>
      <c r="C8" s="13">
        <v>0</v>
      </c>
      <c r="D8" s="13">
        <v>0</v>
      </c>
      <c r="E8" s="13">
        <v>0</v>
      </c>
      <c r="F8" s="13">
        <v>0</v>
      </c>
      <c r="G8" s="13">
        <v>0</v>
      </c>
      <c r="H8" s="13">
        <v>0</v>
      </c>
      <c r="I8" s="13">
        <v>0</v>
      </c>
      <c r="J8" s="13">
        <v>0</v>
      </c>
      <c r="K8" s="13">
        <v>0</v>
      </c>
      <c r="L8" s="13">
        <v>0</v>
      </c>
      <c r="M8" s="13">
        <v>0</v>
      </c>
      <c r="N8" s="13">
        <v>0</v>
      </c>
      <c r="O8" s="13">
        <v>0</v>
      </c>
      <c r="P8" s="13">
        <v>0</v>
      </c>
      <c r="Q8" s="13">
        <v>0</v>
      </c>
      <c r="R8" s="13">
        <v>0</v>
      </c>
      <c r="S8" s="13">
        <v>0</v>
      </c>
      <c r="T8" s="13">
        <v>0</v>
      </c>
      <c r="U8" s="13">
        <v>0</v>
      </c>
      <c r="V8" s="24">
        <f t="shared" si="1"/>
        <v>0</v>
      </c>
      <c r="W8" s="25">
        <f t="shared" si="0"/>
        <v>0</v>
      </c>
      <c r="X8" s="9"/>
    </row>
    <row r="9" spans="1:141">
      <c r="A9" s="10" t="s">
        <v>78</v>
      </c>
      <c r="B9" s="31" t="s">
        <v>20</v>
      </c>
      <c r="C9" s="13">
        <v>0</v>
      </c>
      <c r="D9" s="13">
        <v>0</v>
      </c>
      <c r="E9" s="13">
        <v>0</v>
      </c>
      <c r="F9" s="13">
        <v>0</v>
      </c>
      <c r="G9" s="13">
        <v>0</v>
      </c>
      <c r="H9" s="13">
        <v>0</v>
      </c>
      <c r="I9" s="13">
        <v>0</v>
      </c>
      <c r="J9" s="13">
        <v>0</v>
      </c>
      <c r="K9" s="13">
        <v>0</v>
      </c>
      <c r="L9" s="13">
        <v>0</v>
      </c>
      <c r="M9" s="13">
        <v>0</v>
      </c>
      <c r="N9" s="13">
        <v>0</v>
      </c>
      <c r="O9" s="13">
        <v>0</v>
      </c>
      <c r="P9" s="13">
        <v>0</v>
      </c>
      <c r="Q9" s="13">
        <v>0</v>
      </c>
      <c r="R9" s="13">
        <v>0</v>
      </c>
      <c r="S9" s="13">
        <v>0</v>
      </c>
      <c r="T9" s="13">
        <v>0</v>
      </c>
      <c r="U9" s="13">
        <v>0</v>
      </c>
      <c r="V9" s="24">
        <f t="shared" si="1"/>
        <v>0</v>
      </c>
      <c r="W9" s="25">
        <f t="shared" si="0"/>
        <v>0</v>
      </c>
      <c r="X9" s="9"/>
    </row>
    <row r="10" spans="1:141">
      <c r="A10" s="10" t="s">
        <v>79</v>
      </c>
      <c r="B10" s="31" t="s">
        <v>50</v>
      </c>
      <c r="C10" s="13">
        <v>0</v>
      </c>
      <c r="D10" s="13">
        <v>0</v>
      </c>
      <c r="E10" s="13">
        <v>0</v>
      </c>
      <c r="F10" s="13">
        <v>0</v>
      </c>
      <c r="G10" s="13">
        <v>0</v>
      </c>
      <c r="H10" s="13">
        <v>0</v>
      </c>
      <c r="I10" s="13">
        <v>0</v>
      </c>
      <c r="J10" s="13">
        <v>0</v>
      </c>
      <c r="K10" s="13">
        <v>0</v>
      </c>
      <c r="L10" s="13">
        <v>0</v>
      </c>
      <c r="M10" s="13">
        <v>0</v>
      </c>
      <c r="N10" s="13">
        <v>0</v>
      </c>
      <c r="O10" s="13">
        <v>0</v>
      </c>
      <c r="P10" s="13">
        <v>0</v>
      </c>
      <c r="Q10" s="13">
        <v>0</v>
      </c>
      <c r="R10" s="13">
        <v>0</v>
      </c>
      <c r="S10" s="13">
        <v>0</v>
      </c>
      <c r="T10" s="13">
        <v>0</v>
      </c>
      <c r="U10" s="13">
        <v>0</v>
      </c>
      <c r="V10" s="24">
        <f t="shared" si="1"/>
        <v>0</v>
      </c>
      <c r="W10" s="25">
        <f t="shared" si="0"/>
        <v>0</v>
      </c>
      <c r="X10" s="9"/>
    </row>
    <row r="11" spans="1:141">
      <c r="A11" s="10" t="s">
        <v>80</v>
      </c>
      <c r="B11" s="31" t="s">
        <v>16</v>
      </c>
      <c r="C11" s="13">
        <v>0</v>
      </c>
      <c r="D11" s="13">
        <v>0</v>
      </c>
      <c r="E11" s="13">
        <v>0</v>
      </c>
      <c r="F11" s="13">
        <v>0</v>
      </c>
      <c r="G11" s="13">
        <v>0</v>
      </c>
      <c r="H11" s="13">
        <v>0</v>
      </c>
      <c r="I11" s="13">
        <v>0</v>
      </c>
      <c r="J11" s="13">
        <v>0</v>
      </c>
      <c r="K11" s="13">
        <v>0</v>
      </c>
      <c r="L11" s="13">
        <v>0</v>
      </c>
      <c r="M11" s="13">
        <v>0</v>
      </c>
      <c r="N11" s="13">
        <v>0</v>
      </c>
      <c r="O11" s="13">
        <v>0</v>
      </c>
      <c r="P11" s="13">
        <v>0</v>
      </c>
      <c r="Q11" s="13">
        <v>0</v>
      </c>
      <c r="R11" s="13">
        <v>0</v>
      </c>
      <c r="S11" s="13">
        <v>0</v>
      </c>
      <c r="T11" s="13">
        <v>0</v>
      </c>
      <c r="U11" s="13">
        <v>0</v>
      </c>
      <c r="V11" s="24">
        <f t="shared" si="1"/>
        <v>0</v>
      </c>
      <c r="W11" s="25">
        <f t="shared" si="0"/>
        <v>0</v>
      </c>
      <c r="X11" s="9"/>
    </row>
    <row r="12" spans="1:141">
      <c r="A12" s="10" t="s">
        <v>81</v>
      </c>
      <c r="B12" s="31" t="s">
        <v>4</v>
      </c>
      <c r="C12" s="13">
        <v>0</v>
      </c>
      <c r="D12" s="13">
        <v>0</v>
      </c>
      <c r="E12" s="13">
        <v>0</v>
      </c>
      <c r="F12" s="13">
        <v>0</v>
      </c>
      <c r="G12" s="13">
        <v>0</v>
      </c>
      <c r="H12" s="13">
        <v>0</v>
      </c>
      <c r="I12" s="13">
        <v>0</v>
      </c>
      <c r="J12" s="13">
        <v>0</v>
      </c>
      <c r="K12" s="13">
        <v>0</v>
      </c>
      <c r="L12" s="13">
        <v>0</v>
      </c>
      <c r="M12" s="13">
        <v>0</v>
      </c>
      <c r="N12" s="13">
        <v>0</v>
      </c>
      <c r="O12" s="13">
        <v>0</v>
      </c>
      <c r="P12" s="13">
        <v>0</v>
      </c>
      <c r="Q12" s="13">
        <v>0</v>
      </c>
      <c r="R12" s="13">
        <v>0</v>
      </c>
      <c r="S12" s="13">
        <v>0</v>
      </c>
      <c r="T12" s="13">
        <v>0</v>
      </c>
      <c r="U12" s="13">
        <v>0</v>
      </c>
      <c r="V12" s="24">
        <f t="shared" si="1"/>
        <v>0</v>
      </c>
      <c r="W12" s="25">
        <f t="shared" si="0"/>
        <v>0</v>
      </c>
      <c r="X12" s="9"/>
    </row>
    <row r="13" spans="1:141">
      <c r="A13" s="10" t="s">
        <v>82</v>
      </c>
      <c r="B13" s="31" t="s">
        <v>36</v>
      </c>
      <c r="C13" s="13">
        <v>0</v>
      </c>
      <c r="D13" s="13">
        <v>0</v>
      </c>
      <c r="E13" s="13">
        <v>0</v>
      </c>
      <c r="F13" s="13">
        <v>0</v>
      </c>
      <c r="G13" s="13">
        <v>0</v>
      </c>
      <c r="H13" s="13">
        <v>0</v>
      </c>
      <c r="I13" s="13">
        <v>0</v>
      </c>
      <c r="J13" s="13">
        <v>0</v>
      </c>
      <c r="K13" s="13">
        <v>0</v>
      </c>
      <c r="L13" s="13">
        <v>0</v>
      </c>
      <c r="M13" s="13">
        <v>0</v>
      </c>
      <c r="N13" s="13">
        <v>0</v>
      </c>
      <c r="O13" s="13">
        <v>0</v>
      </c>
      <c r="P13" s="13">
        <v>0</v>
      </c>
      <c r="Q13" s="13">
        <v>0</v>
      </c>
      <c r="R13" s="13">
        <v>0</v>
      </c>
      <c r="S13" s="13">
        <v>0</v>
      </c>
      <c r="T13" s="13">
        <v>0</v>
      </c>
      <c r="U13" s="13">
        <v>0</v>
      </c>
      <c r="V13" s="24">
        <f t="shared" si="1"/>
        <v>0</v>
      </c>
      <c r="W13" s="25">
        <f t="shared" si="0"/>
        <v>0</v>
      </c>
      <c r="X13" s="9"/>
    </row>
    <row r="14" spans="1:141">
      <c r="A14" s="10" t="s">
        <v>83</v>
      </c>
      <c r="B14" s="31" t="s">
        <v>476</v>
      </c>
      <c r="C14" s="13">
        <v>6347</v>
      </c>
      <c r="D14" s="13">
        <v>10065</v>
      </c>
      <c r="E14" s="13">
        <v>11200</v>
      </c>
      <c r="F14" s="13">
        <v>0</v>
      </c>
      <c r="G14" s="13">
        <v>21275</v>
      </c>
      <c r="H14" s="13">
        <v>14821</v>
      </c>
      <c r="I14" s="13">
        <v>480</v>
      </c>
      <c r="J14" s="13">
        <v>0</v>
      </c>
      <c r="K14" s="13">
        <v>0</v>
      </c>
      <c r="L14" s="13">
        <v>0</v>
      </c>
      <c r="M14" s="13">
        <v>1800</v>
      </c>
      <c r="N14" s="13">
        <v>0</v>
      </c>
      <c r="O14" s="13">
        <v>0</v>
      </c>
      <c r="P14" s="13">
        <v>0</v>
      </c>
      <c r="Q14" s="13">
        <v>0</v>
      </c>
      <c r="R14" s="13">
        <v>0</v>
      </c>
      <c r="S14" s="13">
        <v>0</v>
      </c>
      <c r="T14" s="13">
        <v>0</v>
      </c>
      <c r="U14" s="13">
        <v>0</v>
      </c>
      <c r="V14" s="24">
        <f t="shared" si="1"/>
        <v>65988</v>
      </c>
      <c r="W14" s="25">
        <f t="shared" si="0"/>
        <v>5.9537248173141518E-5</v>
      </c>
      <c r="X14" s="9"/>
    </row>
    <row r="15" spans="1:141">
      <c r="A15" s="10" t="s">
        <v>84</v>
      </c>
      <c r="B15" s="31" t="s">
        <v>52</v>
      </c>
      <c r="C15" s="13">
        <v>0</v>
      </c>
      <c r="D15" s="13">
        <v>0</v>
      </c>
      <c r="E15" s="13">
        <v>0</v>
      </c>
      <c r="F15" s="13">
        <v>0</v>
      </c>
      <c r="G15" s="13">
        <v>0</v>
      </c>
      <c r="H15" s="13">
        <v>0</v>
      </c>
      <c r="I15" s="13">
        <v>0</v>
      </c>
      <c r="J15" s="13">
        <v>0</v>
      </c>
      <c r="K15" s="13">
        <v>0</v>
      </c>
      <c r="L15" s="13">
        <v>0</v>
      </c>
      <c r="M15" s="13">
        <v>0</v>
      </c>
      <c r="N15" s="13">
        <v>0</v>
      </c>
      <c r="O15" s="13">
        <v>0</v>
      </c>
      <c r="P15" s="13">
        <v>0</v>
      </c>
      <c r="Q15" s="13">
        <v>0</v>
      </c>
      <c r="R15" s="13">
        <v>0</v>
      </c>
      <c r="S15" s="13">
        <v>0</v>
      </c>
      <c r="T15" s="13">
        <v>0</v>
      </c>
      <c r="U15" s="13">
        <v>0</v>
      </c>
      <c r="V15" s="24">
        <f t="shared" si="1"/>
        <v>0</v>
      </c>
      <c r="W15" s="25">
        <f t="shared" si="0"/>
        <v>0</v>
      </c>
      <c r="X15" s="9"/>
    </row>
    <row r="16" spans="1:141">
      <c r="A16" s="10" t="s">
        <v>85</v>
      </c>
      <c r="B16" s="31" t="s">
        <v>55</v>
      </c>
      <c r="C16" s="13">
        <v>0</v>
      </c>
      <c r="D16" s="13">
        <v>0</v>
      </c>
      <c r="E16" s="13">
        <v>0</v>
      </c>
      <c r="F16" s="13">
        <v>0</v>
      </c>
      <c r="G16" s="13">
        <v>0</v>
      </c>
      <c r="H16" s="13">
        <v>0</v>
      </c>
      <c r="I16" s="13">
        <v>0</v>
      </c>
      <c r="J16" s="13">
        <v>0</v>
      </c>
      <c r="K16" s="13">
        <v>0</v>
      </c>
      <c r="L16" s="13">
        <v>0</v>
      </c>
      <c r="M16" s="13">
        <v>0</v>
      </c>
      <c r="N16" s="13">
        <v>0</v>
      </c>
      <c r="O16" s="13">
        <v>0</v>
      </c>
      <c r="P16" s="13">
        <v>0</v>
      </c>
      <c r="Q16" s="13">
        <v>0</v>
      </c>
      <c r="R16" s="13">
        <v>0</v>
      </c>
      <c r="S16" s="13">
        <v>0</v>
      </c>
      <c r="T16" s="13">
        <v>0</v>
      </c>
      <c r="U16" s="13">
        <v>0</v>
      </c>
      <c r="V16" s="24">
        <f t="shared" si="1"/>
        <v>0</v>
      </c>
      <c r="W16" s="25">
        <f t="shared" si="0"/>
        <v>0</v>
      </c>
      <c r="X16" s="9"/>
    </row>
    <row r="17" spans="1:24">
      <c r="A17" s="10" t="s">
        <v>86</v>
      </c>
      <c r="B17" s="31" t="s">
        <v>45</v>
      </c>
      <c r="C17" s="13">
        <v>0</v>
      </c>
      <c r="D17" s="13">
        <v>0</v>
      </c>
      <c r="E17" s="13">
        <v>0</v>
      </c>
      <c r="F17" s="13">
        <v>0</v>
      </c>
      <c r="G17" s="13">
        <v>0</v>
      </c>
      <c r="H17" s="13">
        <v>0</v>
      </c>
      <c r="I17" s="13">
        <v>0</v>
      </c>
      <c r="J17" s="13">
        <v>0</v>
      </c>
      <c r="K17" s="13">
        <v>0</v>
      </c>
      <c r="L17" s="13">
        <v>0</v>
      </c>
      <c r="M17" s="13">
        <v>0</v>
      </c>
      <c r="N17" s="13">
        <v>0</v>
      </c>
      <c r="O17" s="13">
        <v>0</v>
      </c>
      <c r="P17" s="13">
        <v>0</v>
      </c>
      <c r="Q17" s="13">
        <v>0</v>
      </c>
      <c r="R17" s="13">
        <v>0</v>
      </c>
      <c r="S17" s="13">
        <v>0</v>
      </c>
      <c r="T17" s="13">
        <v>0</v>
      </c>
      <c r="U17" s="13">
        <v>0</v>
      </c>
      <c r="V17" s="24">
        <f t="shared" si="1"/>
        <v>0</v>
      </c>
      <c r="W17" s="25">
        <f t="shared" si="0"/>
        <v>0</v>
      </c>
      <c r="X17" s="9"/>
    </row>
    <row r="18" spans="1:24">
      <c r="A18" s="10" t="s">
        <v>87</v>
      </c>
      <c r="B18" s="31" t="s">
        <v>29</v>
      </c>
      <c r="C18" s="13">
        <v>0</v>
      </c>
      <c r="D18" s="13">
        <v>0</v>
      </c>
      <c r="E18" s="13">
        <v>0</v>
      </c>
      <c r="F18" s="13">
        <v>0</v>
      </c>
      <c r="G18" s="13">
        <v>0</v>
      </c>
      <c r="H18" s="13">
        <v>0</v>
      </c>
      <c r="I18" s="13">
        <v>0</v>
      </c>
      <c r="J18" s="13">
        <v>0</v>
      </c>
      <c r="K18" s="13">
        <v>0</v>
      </c>
      <c r="L18" s="13">
        <v>0</v>
      </c>
      <c r="M18" s="13">
        <v>0</v>
      </c>
      <c r="N18" s="13">
        <v>0</v>
      </c>
      <c r="O18" s="13">
        <v>0</v>
      </c>
      <c r="P18" s="13">
        <v>0</v>
      </c>
      <c r="Q18" s="13">
        <v>0</v>
      </c>
      <c r="R18" s="13">
        <v>0</v>
      </c>
      <c r="S18" s="13">
        <v>0</v>
      </c>
      <c r="T18" s="13">
        <v>0</v>
      </c>
      <c r="U18" s="13">
        <v>0</v>
      </c>
      <c r="V18" s="24">
        <f t="shared" si="1"/>
        <v>0</v>
      </c>
      <c r="W18" s="25">
        <f t="shared" si="0"/>
        <v>0</v>
      </c>
      <c r="X18" s="9"/>
    </row>
    <row r="19" spans="1:24">
      <c r="A19" s="10" t="s">
        <v>88</v>
      </c>
      <c r="B19" s="31" t="s">
        <v>45</v>
      </c>
      <c r="C19" s="13">
        <v>0</v>
      </c>
      <c r="D19" s="13">
        <v>0</v>
      </c>
      <c r="E19" s="13">
        <v>0</v>
      </c>
      <c r="F19" s="13">
        <v>0</v>
      </c>
      <c r="G19" s="13">
        <v>0</v>
      </c>
      <c r="H19" s="13">
        <v>0</v>
      </c>
      <c r="I19" s="13">
        <v>0</v>
      </c>
      <c r="J19" s="13">
        <v>0</v>
      </c>
      <c r="K19" s="13">
        <v>0</v>
      </c>
      <c r="L19" s="13">
        <v>0</v>
      </c>
      <c r="M19" s="13">
        <v>0</v>
      </c>
      <c r="N19" s="13">
        <v>0</v>
      </c>
      <c r="O19" s="13">
        <v>0</v>
      </c>
      <c r="P19" s="13">
        <v>0</v>
      </c>
      <c r="Q19" s="13">
        <v>0</v>
      </c>
      <c r="R19" s="13">
        <v>0</v>
      </c>
      <c r="S19" s="13">
        <v>0</v>
      </c>
      <c r="T19" s="13">
        <v>0</v>
      </c>
      <c r="U19" s="13">
        <v>0</v>
      </c>
      <c r="V19" s="24">
        <f t="shared" si="1"/>
        <v>0</v>
      </c>
      <c r="W19" s="25">
        <f t="shared" si="0"/>
        <v>0</v>
      </c>
      <c r="X19" s="9"/>
    </row>
    <row r="20" spans="1:24">
      <c r="A20" s="10" t="s">
        <v>89</v>
      </c>
      <c r="B20" s="31" t="s">
        <v>476</v>
      </c>
      <c r="C20" s="13">
        <v>0</v>
      </c>
      <c r="D20" s="13">
        <v>0</v>
      </c>
      <c r="E20" s="13">
        <v>0</v>
      </c>
      <c r="F20" s="13">
        <v>0</v>
      </c>
      <c r="G20" s="13">
        <v>0</v>
      </c>
      <c r="H20" s="13">
        <v>0</v>
      </c>
      <c r="I20" s="13">
        <v>0</v>
      </c>
      <c r="J20" s="13">
        <v>0</v>
      </c>
      <c r="K20" s="13">
        <v>0</v>
      </c>
      <c r="L20" s="13">
        <v>0</v>
      </c>
      <c r="M20" s="13">
        <v>0</v>
      </c>
      <c r="N20" s="13">
        <v>0</v>
      </c>
      <c r="O20" s="13">
        <v>0</v>
      </c>
      <c r="P20" s="13">
        <v>0</v>
      </c>
      <c r="Q20" s="13">
        <v>0</v>
      </c>
      <c r="R20" s="13">
        <v>0</v>
      </c>
      <c r="S20" s="13">
        <v>0</v>
      </c>
      <c r="T20" s="13">
        <v>0</v>
      </c>
      <c r="U20" s="13">
        <v>0</v>
      </c>
      <c r="V20" s="24">
        <f t="shared" si="1"/>
        <v>0</v>
      </c>
      <c r="W20" s="25">
        <f t="shared" si="0"/>
        <v>0</v>
      </c>
      <c r="X20" s="9"/>
    </row>
    <row r="21" spans="1:24">
      <c r="A21" s="10" t="s">
        <v>90</v>
      </c>
      <c r="B21" s="31" t="s">
        <v>55</v>
      </c>
      <c r="C21" s="13">
        <v>0</v>
      </c>
      <c r="D21" s="13">
        <v>0</v>
      </c>
      <c r="E21" s="13">
        <v>0</v>
      </c>
      <c r="F21" s="13">
        <v>0</v>
      </c>
      <c r="G21" s="13">
        <v>0</v>
      </c>
      <c r="H21" s="13">
        <v>0</v>
      </c>
      <c r="I21" s="13">
        <v>0</v>
      </c>
      <c r="J21" s="13">
        <v>0</v>
      </c>
      <c r="K21" s="13">
        <v>0</v>
      </c>
      <c r="L21" s="13">
        <v>0</v>
      </c>
      <c r="M21" s="13">
        <v>0</v>
      </c>
      <c r="N21" s="13">
        <v>0</v>
      </c>
      <c r="O21" s="13">
        <v>0</v>
      </c>
      <c r="P21" s="13">
        <v>0</v>
      </c>
      <c r="Q21" s="13">
        <v>0</v>
      </c>
      <c r="R21" s="13">
        <v>0</v>
      </c>
      <c r="S21" s="13">
        <v>0</v>
      </c>
      <c r="T21" s="13">
        <v>0</v>
      </c>
      <c r="U21" s="13">
        <v>0</v>
      </c>
      <c r="V21" s="24">
        <f t="shared" si="1"/>
        <v>0</v>
      </c>
      <c r="W21" s="25">
        <f t="shared" si="0"/>
        <v>0</v>
      </c>
      <c r="X21" s="9"/>
    </row>
    <row r="22" spans="1:24">
      <c r="A22" s="10" t="s">
        <v>91</v>
      </c>
      <c r="B22" s="31" t="s">
        <v>33</v>
      </c>
      <c r="C22" s="13">
        <v>0</v>
      </c>
      <c r="D22" s="13">
        <v>0</v>
      </c>
      <c r="E22" s="13">
        <v>0</v>
      </c>
      <c r="F22" s="13">
        <v>0</v>
      </c>
      <c r="G22" s="13">
        <v>0</v>
      </c>
      <c r="H22" s="13">
        <v>0</v>
      </c>
      <c r="I22" s="13">
        <v>0</v>
      </c>
      <c r="J22" s="13">
        <v>0</v>
      </c>
      <c r="K22" s="13">
        <v>0</v>
      </c>
      <c r="L22" s="13">
        <v>0</v>
      </c>
      <c r="M22" s="13">
        <v>0</v>
      </c>
      <c r="N22" s="13">
        <v>0</v>
      </c>
      <c r="O22" s="13">
        <v>0</v>
      </c>
      <c r="P22" s="13">
        <v>0</v>
      </c>
      <c r="Q22" s="13">
        <v>0</v>
      </c>
      <c r="R22" s="13">
        <v>0</v>
      </c>
      <c r="S22" s="13">
        <v>0</v>
      </c>
      <c r="T22" s="13">
        <v>0</v>
      </c>
      <c r="U22" s="13">
        <v>0</v>
      </c>
      <c r="V22" s="24">
        <f t="shared" si="1"/>
        <v>0</v>
      </c>
      <c r="W22" s="25">
        <f t="shared" si="0"/>
        <v>0</v>
      </c>
      <c r="X22" s="9"/>
    </row>
    <row r="23" spans="1:24">
      <c r="A23" s="10" t="s">
        <v>92</v>
      </c>
      <c r="B23" s="31" t="s">
        <v>45</v>
      </c>
      <c r="C23" s="13">
        <v>0</v>
      </c>
      <c r="D23" s="13">
        <v>0</v>
      </c>
      <c r="E23" s="13">
        <v>0</v>
      </c>
      <c r="F23" s="13">
        <v>0</v>
      </c>
      <c r="G23" s="13">
        <v>0</v>
      </c>
      <c r="H23" s="13">
        <v>0</v>
      </c>
      <c r="I23" s="13">
        <v>0</v>
      </c>
      <c r="J23" s="13">
        <v>0</v>
      </c>
      <c r="K23" s="13">
        <v>0</v>
      </c>
      <c r="L23" s="13">
        <v>0</v>
      </c>
      <c r="M23" s="13">
        <v>0</v>
      </c>
      <c r="N23" s="13">
        <v>0</v>
      </c>
      <c r="O23" s="13">
        <v>0</v>
      </c>
      <c r="P23" s="13">
        <v>0</v>
      </c>
      <c r="Q23" s="13">
        <v>0</v>
      </c>
      <c r="R23" s="13">
        <v>0</v>
      </c>
      <c r="S23" s="13">
        <v>0</v>
      </c>
      <c r="T23" s="13">
        <v>0</v>
      </c>
      <c r="U23" s="13">
        <v>0</v>
      </c>
      <c r="V23" s="24">
        <f t="shared" si="1"/>
        <v>0</v>
      </c>
      <c r="W23" s="25">
        <f t="shared" si="0"/>
        <v>0</v>
      </c>
      <c r="X23" s="9"/>
    </row>
    <row r="24" spans="1:24">
      <c r="A24" s="10" t="s">
        <v>93</v>
      </c>
      <c r="B24" s="31" t="s">
        <v>50</v>
      </c>
      <c r="C24" s="13">
        <v>0</v>
      </c>
      <c r="D24" s="13">
        <v>0</v>
      </c>
      <c r="E24" s="13">
        <v>0</v>
      </c>
      <c r="F24" s="13">
        <v>0</v>
      </c>
      <c r="G24" s="13">
        <v>0</v>
      </c>
      <c r="H24" s="13">
        <v>0</v>
      </c>
      <c r="I24" s="13">
        <v>0</v>
      </c>
      <c r="J24" s="13">
        <v>0</v>
      </c>
      <c r="K24" s="13">
        <v>0</v>
      </c>
      <c r="L24" s="13">
        <v>0</v>
      </c>
      <c r="M24" s="13">
        <v>0</v>
      </c>
      <c r="N24" s="13">
        <v>0</v>
      </c>
      <c r="O24" s="13">
        <v>0</v>
      </c>
      <c r="P24" s="13">
        <v>0</v>
      </c>
      <c r="Q24" s="13">
        <v>0</v>
      </c>
      <c r="R24" s="13">
        <v>0</v>
      </c>
      <c r="S24" s="13">
        <v>0</v>
      </c>
      <c r="T24" s="13">
        <v>0</v>
      </c>
      <c r="U24" s="13">
        <v>0</v>
      </c>
      <c r="V24" s="24">
        <f t="shared" si="1"/>
        <v>0</v>
      </c>
      <c r="W24" s="25">
        <f t="shared" si="0"/>
        <v>0</v>
      </c>
      <c r="X24" s="9"/>
    </row>
    <row r="25" spans="1:24">
      <c r="A25" s="10" t="s">
        <v>94</v>
      </c>
      <c r="B25" s="31" t="s">
        <v>22</v>
      </c>
      <c r="C25" s="13">
        <v>0</v>
      </c>
      <c r="D25" s="13">
        <v>0</v>
      </c>
      <c r="E25" s="13">
        <v>0</v>
      </c>
      <c r="F25" s="13">
        <v>0</v>
      </c>
      <c r="G25" s="13">
        <v>0</v>
      </c>
      <c r="H25" s="13">
        <v>0</v>
      </c>
      <c r="I25" s="13">
        <v>0</v>
      </c>
      <c r="J25" s="13">
        <v>0</v>
      </c>
      <c r="K25" s="13">
        <v>0</v>
      </c>
      <c r="L25" s="13">
        <v>0</v>
      </c>
      <c r="M25" s="13">
        <v>0</v>
      </c>
      <c r="N25" s="13">
        <v>0</v>
      </c>
      <c r="O25" s="13">
        <v>0</v>
      </c>
      <c r="P25" s="13">
        <v>0</v>
      </c>
      <c r="Q25" s="13">
        <v>0</v>
      </c>
      <c r="R25" s="13">
        <v>0</v>
      </c>
      <c r="S25" s="13">
        <v>0</v>
      </c>
      <c r="T25" s="13">
        <v>0</v>
      </c>
      <c r="U25" s="13">
        <v>0</v>
      </c>
      <c r="V25" s="24">
        <f t="shared" si="1"/>
        <v>0</v>
      </c>
      <c r="W25" s="25">
        <f t="shared" si="0"/>
        <v>0</v>
      </c>
      <c r="X25" s="9"/>
    </row>
    <row r="26" spans="1:24">
      <c r="A26" s="10" t="s">
        <v>95</v>
      </c>
      <c r="B26" s="31" t="s">
        <v>52</v>
      </c>
      <c r="C26" s="13">
        <v>0</v>
      </c>
      <c r="D26" s="13">
        <v>0</v>
      </c>
      <c r="E26" s="13">
        <v>0</v>
      </c>
      <c r="F26" s="13">
        <v>0</v>
      </c>
      <c r="G26" s="13">
        <v>0</v>
      </c>
      <c r="H26" s="13">
        <v>0</v>
      </c>
      <c r="I26" s="13">
        <v>0</v>
      </c>
      <c r="J26" s="13">
        <v>0</v>
      </c>
      <c r="K26" s="13">
        <v>0</v>
      </c>
      <c r="L26" s="13">
        <v>0</v>
      </c>
      <c r="M26" s="13">
        <v>0</v>
      </c>
      <c r="N26" s="13">
        <v>0</v>
      </c>
      <c r="O26" s="13">
        <v>0</v>
      </c>
      <c r="P26" s="13">
        <v>0</v>
      </c>
      <c r="Q26" s="13">
        <v>0</v>
      </c>
      <c r="R26" s="13">
        <v>0</v>
      </c>
      <c r="S26" s="13">
        <v>0</v>
      </c>
      <c r="T26" s="13">
        <v>0</v>
      </c>
      <c r="U26" s="13">
        <v>0</v>
      </c>
      <c r="V26" s="24">
        <f t="shared" si="1"/>
        <v>0</v>
      </c>
      <c r="W26" s="25">
        <f t="shared" si="0"/>
        <v>0</v>
      </c>
      <c r="X26" s="9"/>
    </row>
    <row r="27" spans="1:24">
      <c r="A27" s="10" t="s">
        <v>96</v>
      </c>
      <c r="B27" s="31" t="s">
        <v>50</v>
      </c>
      <c r="C27" s="13">
        <v>0</v>
      </c>
      <c r="D27" s="13">
        <v>0</v>
      </c>
      <c r="E27" s="13">
        <v>0</v>
      </c>
      <c r="F27" s="13">
        <v>0</v>
      </c>
      <c r="G27" s="13">
        <v>0</v>
      </c>
      <c r="H27" s="13">
        <v>0</v>
      </c>
      <c r="I27" s="13">
        <v>0</v>
      </c>
      <c r="J27" s="13">
        <v>0</v>
      </c>
      <c r="K27" s="13">
        <v>0</v>
      </c>
      <c r="L27" s="13">
        <v>0</v>
      </c>
      <c r="M27" s="13">
        <v>0</v>
      </c>
      <c r="N27" s="13">
        <v>0</v>
      </c>
      <c r="O27" s="13">
        <v>0</v>
      </c>
      <c r="P27" s="13">
        <v>0</v>
      </c>
      <c r="Q27" s="13">
        <v>0</v>
      </c>
      <c r="R27" s="13">
        <v>0</v>
      </c>
      <c r="S27" s="13">
        <v>0</v>
      </c>
      <c r="T27" s="13">
        <v>0</v>
      </c>
      <c r="U27" s="13">
        <v>0</v>
      </c>
      <c r="V27" s="24">
        <f t="shared" si="1"/>
        <v>0</v>
      </c>
      <c r="W27" s="25">
        <f t="shared" si="0"/>
        <v>0</v>
      </c>
      <c r="X27" s="9"/>
    </row>
    <row r="28" spans="1:24">
      <c r="A28" s="10" t="s">
        <v>97</v>
      </c>
      <c r="B28" s="31" t="s">
        <v>54</v>
      </c>
      <c r="C28" s="13">
        <v>0</v>
      </c>
      <c r="D28" s="13">
        <v>0</v>
      </c>
      <c r="E28" s="13">
        <v>0</v>
      </c>
      <c r="F28" s="13">
        <v>0</v>
      </c>
      <c r="G28" s="13">
        <v>0</v>
      </c>
      <c r="H28" s="13">
        <v>0</v>
      </c>
      <c r="I28" s="13">
        <v>0</v>
      </c>
      <c r="J28" s="13">
        <v>0</v>
      </c>
      <c r="K28" s="13">
        <v>0</v>
      </c>
      <c r="L28" s="13">
        <v>0</v>
      </c>
      <c r="M28" s="13">
        <v>0</v>
      </c>
      <c r="N28" s="13">
        <v>0</v>
      </c>
      <c r="O28" s="13">
        <v>0</v>
      </c>
      <c r="P28" s="13">
        <v>0</v>
      </c>
      <c r="Q28" s="13">
        <v>0</v>
      </c>
      <c r="R28" s="13">
        <v>0</v>
      </c>
      <c r="S28" s="13">
        <v>0</v>
      </c>
      <c r="T28" s="13">
        <v>0</v>
      </c>
      <c r="U28" s="13">
        <v>0</v>
      </c>
      <c r="V28" s="24">
        <f t="shared" si="1"/>
        <v>0</v>
      </c>
      <c r="W28" s="25">
        <f t="shared" si="0"/>
        <v>0</v>
      </c>
      <c r="X28" s="9"/>
    </row>
    <row r="29" spans="1:24">
      <c r="A29" s="10" t="s">
        <v>98</v>
      </c>
      <c r="B29" s="31" t="s">
        <v>54</v>
      </c>
      <c r="C29" s="13">
        <v>0</v>
      </c>
      <c r="D29" s="13">
        <v>0</v>
      </c>
      <c r="E29" s="13">
        <v>0</v>
      </c>
      <c r="F29" s="13">
        <v>0</v>
      </c>
      <c r="G29" s="13">
        <v>0</v>
      </c>
      <c r="H29" s="13">
        <v>0</v>
      </c>
      <c r="I29" s="13">
        <v>0</v>
      </c>
      <c r="J29" s="13">
        <v>0</v>
      </c>
      <c r="K29" s="13">
        <v>0</v>
      </c>
      <c r="L29" s="13">
        <v>0</v>
      </c>
      <c r="M29" s="13">
        <v>0</v>
      </c>
      <c r="N29" s="13">
        <v>0</v>
      </c>
      <c r="O29" s="13">
        <v>0</v>
      </c>
      <c r="P29" s="13">
        <v>0</v>
      </c>
      <c r="Q29" s="13">
        <v>0</v>
      </c>
      <c r="R29" s="13">
        <v>0</v>
      </c>
      <c r="S29" s="13">
        <v>0</v>
      </c>
      <c r="T29" s="13">
        <v>0</v>
      </c>
      <c r="U29" s="13">
        <v>0</v>
      </c>
      <c r="V29" s="24">
        <f t="shared" si="1"/>
        <v>0</v>
      </c>
      <c r="W29" s="25">
        <f t="shared" si="0"/>
        <v>0</v>
      </c>
      <c r="X29" s="9"/>
    </row>
    <row r="30" spans="1:24">
      <c r="A30" s="10" t="s">
        <v>99</v>
      </c>
      <c r="B30" s="31" t="s">
        <v>54</v>
      </c>
      <c r="C30" s="13">
        <v>0</v>
      </c>
      <c r="D30" s="13">
        <v>0</v>
      </c>
      <c r="E30" s="13">
        <v>0</v>
      </c>
      <c r="F30" s="13">
        <v>0</v>
      </c>
      <c r="G30" s="13">
        <v>0</v>
      </c>
      <c r="H30" s="13">
        <v>0</v>
      </c>
      <c r="I30" s="13">
        <v>0</v>
      </c>
      <c r="J30" s="13">
        <v>0</v>
      </c>
      <c r="K30" s="13">
        <v>0</v>
      </c>
      <c r="L30" s="13">
        <v>0</v>
      </c>
      <c r="M30" s="13">
        <v>0</v>
      </c>
      <c r="N30" s="13">
        <v>0</v>
      </c>
      <c r="O30" s="13">
        <v>0</v>
      </c>
      <c r="P30" s="13">
        <v>0</v>
      </c>
      <c r="Q30" s="13">
        <v>0</v>
      </c>
      <c r="R30" s="13">
        <v>0</v>
      </c>
      <c r="S30" s="13">
        <v>0</v>
      </c>
      <c r="T30" s="13">
        <v>0</v>
      </c>
      <c r="U30" s="13">
        <v>0</v>
      </c>
      <c r="V30" s="24">
        <f t="shared" si="1"/>
        <v>0</v>
      </c>
      <c r="W30" s="25">
        <f t="shared" si="0"/>
        <v>0</v>
      </c>
      <c r="X30" s="9"/>
    </row>
    <row r="31" spans="1:24">
      <c r="A31" s="10" t="s">
        <v>100</v>
      </c>
      <c r="B31" s="31" t="s">
        <v>54</v>
      </c>
      <c r="C31" s="13">
        <v>0</v>
      </c>
      <c r="D31" s="13">
        <v>0</v>
      </c>
      <c r="E31" s="13">
        <v>0</v>
      </c>
      <c r="F31" s="13">
        <v>0</v>
      </c>
      <c r="G31" s="13">
        <v>0</v>
      </c>
      <c r="H31" s="13">
        <v>0</v>
      </c>
      <c r="I31" s="13">
        <v>0</v>
      </c>
      <c r="J31" s="13">
        <v>0</v>
      </c>
      <c r="K31" s="13">
        <v>0</v>
      </c>
      <c r="L31" s="13">
        <v>0</v>
      </c>
      <c r="M31" s="13">
        <v>0</v>
      </c>
      <c r="N31" s="13">
        <v>0</v>
      </c>
      <c r="O31" s="13">
        <v>0</v>
      </c>
      <c r="P31" s="13">
        <v>0</v>
      </c>
      <c r="Q31" s="13">
        <v>0</v>
      </c>
      <c r="R31" s="13">
        <v>0</v>
      </c>
      <c r="S31" s="13">
        <v>0</v>
      </c>
      <c r="T31" s="13">
        <v>0</v>
      </c>
      <c r="U31" s="13">
        <v>0</v>
      </c>
      <c r="V31" s="24">
        <f t="shared" si="1"/>
        <v>0</v>
      </c>
      <c r="W31" s="25">
        <f t="shared" si="0"/>
        <v>0</v>
      </c>
      <c r="X31" s="9"/>
    </row>
    <row r="32" spans="1:24">
      <c r="A32" s="10" t="s">
        <v>101</v>
      </c>
      <c r="B32" s="31" t="s">
        <v>43</v>
      </c>
      <c r="C32" s="13">
        <v>0</v>
      </c>
      <c r="D32" s="13">
        <v>0</v>
      </c>
      <c r="E32" s="13">
        <v>0</v>
      </c>
      <c r="F32" s="13">
        <v>0</v>
      </c>
      <c r="G32" s="13">
        <v>0</v>
      </c>
      <c r="H32" s="13">
        <v>0</v>
      </c>
      <c r="I32" s="13">
        <v>0</v>
      </c>
      <c r="J32" s="13">
        <v>0</v>
      </c>
      <c r="K32" s="13">
        <v>0</v>
      </c>
      <c r="L32" s="13">
        <v>0</v>
      </c>
      <c r="M32" s="13">
        <v>0</v>
      </c>
      <c r="N32" s="13">
        <v>0</v>
      </c>
      <c r="O32" s="13">
        <v>0</v>
      </c>
      <c r="P32" s="13">
        <v>0</v>
      </c>
      <c r="Q32" s="13">
        <v>0</v>
      </c>
      <c r="R32" s="13">
        <v>0</v>
      </c>
      <c r="S32" s="13">
        <v>0</v>
      </c>
      <c r="T32" s="13">
        <v>0</v>
      </c>
      <c r="U32" s="13">
        <v>0</v>
      </c>
      <c r="V32" s="24">
        <f t="shared" si="1"/>
        <v>0</v>
      </c>
      <c r="W32" s="25">
        <f t="shared" si="0"/>
        <v>0</v>
      </c>
      <c r="X32" s="9"/>
    </row>
    <row r="33" spans="1:24">
      <c r="A33" s="10" t="s">
        <v>102</v>
      </c>
      <c r="B33" s="31" t="s">
        <v>19</v>
      </c>
      <c r="C33" s="13">
        <v>0</v>
      </c>
      <c r="D33" s="13">
        <v>0</v>
      </c>
      <c r="E33" s="13">
        <v>0</v>
      </c>
      <c r="F33" s="13">
        <v>0</v>
      </c>
      <c r="G33" s="13">
        <v>0</v>
      </c>
      <c r="H33" s="13">
        <v>0</v>
      </c>
      <c r="I33" s="13">
        <v>0</v>
      </c>
      <c r="J33" s="13">
        <v>0</v>
      </c>
      <c r="K33" s="13">
        <v>0</v>
      </c>
      <c r="L33" s="13">
        <v>0</v>
      </c>
      <c r="M33" s="13">
        <v>0</v>
      </c>
      <c r="N33" s="13">
        <v>0</v>
      </c>
      <c r="O33" s="13">
        <v>0</v>
      </c>
      <c r="P33" s="13">
        <v>0</v>
      </c>
      <c r="Q33" s="13">
        <v>0</v>
      </c>
      <c r="R33" s="13">
        <v>0</v>
      </c>
      <c r="S33" s="13">
        <v>0</v>
      </c>
      <c r="T33" s="13">
        <v>0</v>
      </c>
      <c r="U33" s="13">
        <v>0</v>
      </c>
      <c r="V33" s="24">
        <f t="shared" si="1"/>
        <v>0</v>
      </c>
      <c r="W33" s="25">
        <f t="shared" si="0"/>
        <v>0</v>
      </c>
      <c r="X33" s="9"/>
    </row>
    <row r="34" spans="1:24">
      <c r="A34" s="10" t="s">
        <v>103</v>
      </c>
      <c r="B34" s="31" t="s">
        <v>45</v>
      </c>
      <c r="C34" s="13">
        <v>0</v>
      </c>
      <c r="D34" s="13">
        <v>0</v>
      </c>
      <c r="E34" s="13">
        <v>0</v>
      </c>
      <c r="F34" s="13">
        <v>0</v>
      </c>
      <c r="G34" s="13">
        <v>0</v>
      </c>
      <c r="H34" s="13">
        <v>0</v>
      </c>
      <c r="I34" s="13">
        <v>0</v>
      </c>
      <c r="J34" s="13">
        <v>0</v>
      </c>
      <c r="K34" s="13">
        <v>0</v>
      </c>
      <c r="L34" s="13">
        <v>0</v>
      </c>
      <c r="M34" s="13">
        <v>0</v>
      </c>
      <c r="N34" s="13">
        <v>0</v>
      </c>
      <c r="O34" s="13">
        <v>0</v>
      </c>
      <c r="P34" s="13">
        <v>0</v>
      </c>
      <c r="Q34" s="13">
        <v>0</v>
      </c>
      <c r="R34" s="13">
        <v>0</v>
      </c>
      <c r="S34" s="13">
        <v>0</v>
      </c>
      <c r="T34" s="13">
        <v>0</v>
      </c>
      <c r="U34" s="13">
        <v>0</v>
      </c>
      <c r="V34" s="24">
        <f t="shared" si="1"/>
        <v>0</v>
      </c>
      <c r="W34" s="25">
        <f t="shared" si="0"/>
        <v>0</v>
      </c>
      <c r="X34" s="9"/>
    </row>
    <row r="35" spans="1:24">
      <c r="A35" s="10" t="s">
        <v>104</v>
      </c>
      <c r="B35" s="31" t="s">
        <v>10</v>
      </c>
      <c r="C35" s="13">
        <v>0</v>
      </c>
      <c r="D35" s="13">
        <v>0</v>
      </c>
      <c r="E35" s="13">
        <v>0</v>
      </c>
      <c r="F35" s="13">
        <v>0</v>
      </c>
      <c r="G35" s="13">
        <v>0</v>
      </c>
      <c r="H35" s="13">
        <v>0</v>
      </c>
      <c r="I35" s="13">
        <v>0</v>
      </c>
      <c r="J35" s="13">
        <v>0</v>
      </c>
      <c r="K35" s="13">
        <v>0</v>
      </c>
      <c r="L35" s="13">
        <v>0</v>
      </c>
      <c r="M35" s="13">
        <v>0</v>
      </c>
      <c r="N35" s="13">
        <v>0</v>
      </c>
      <c r="O35" s="13">
        <v>0</v>
      </c>
      <c r="P35" s="13">
        <v>0</v>
      </c>
      <c r="Q35" s="13">
        <v>0</v>
      </c>
      <c r="R35" s="13">
        <v>0</v>
      </c>
      <c r="S35" s="13">
        <v>0</v>
      </c>
      <c r="T35" s="13">
        <v>0</v>
      </c>
      <c r="U35" s="13">
        <v>0</v>
      </c>
      <c r="V35" s="24">
        <f t="shared" si="1"/>
        <v>0</v>
      </c>
      <c r="W35" s="25">
        <f t="shared" si="0"/>
        <v>0</v>
      </c>
      <c r="X35" s="9"/>
    </row>
    <row r="36" spans="1:24">
      <c r="A36" s="10" t="s">
        <v>105</v>
      </c>
      <c r="B36" s="31" t="s">
        <v>52</v>
      </c>
      <c r="C36" s="13">
        <v>0</v>
      </c>
      <c r="D36" s="13">
        <v>0</v>
      </c>
      <c r="E36" s="13">
        <v>0</v>
      </c>
      <c r="F36" s="13">
        <v>0</v>
      </c>
      <c r="G36" s="13">
        <v>0</v>
      </c>
      <c r="H36" s="13">
        <v>3236490</v>
      </c>
      <c r="I36" s="13">
        <v>116936</v>
      </c>
      <c r="J36" s="13">
        <v>268476</v>
      </c>
      <c r="K36" s="13">
        <v>2511479</v>
      </c>
      <c r="L36" s="13">
        <v>2022314</v>
      </c>
      <c r="M36" s="13">
        <v>540047</v>
      </c>
      <c r="N36" s="13">
        <v>3469105</v>
      </c>
      <c r="O36" s="13">
        <v>0</v>
      </c>
      <c r="P36" s="13">
        <v>432402</v>
      </c>
      <c r="Q36" s="13">
        <v>254629</v>
      </c>
      <c r="R36" s="13">
        <v>335434</v>
      </c>
      <c r="S36" s="13">
        <v>0</v>
      </c>
      <c r="T36" s="13">
        <v>452984</v>
      </c>
      <c r="U36" s="13">
        <v>466865</v>
      </c>
      <c r="V36" s="24">
        <f t="shared" si="1"/>
        <v>14107161</v>
      </c>
      <c r="W36" s="25">
        <f t="shared" si="0"/>
        <v>1.2728095191178143E-2</v>
      </c>
      <c r="X36" s="9"/>
    </row>
    <row r="37" spans="1:24">
      <c r="A37" s="10" t="s">
        <v>106</v>
      </c>
      <c r="B37" s="31" t="s">
        <v>31</v>
      </c>
      <c r="C37" s="13">
        <v>0</v>
      </c>
      <c r="D37" s="13">
        <v>0</v>
      </c>
      <c r="E37" s="13">
        <v>0</v>
      </c>
      <c r="F37" s="13">
        <v>0</v>
      </c>
      <c r="G37" s="13">
        <v>0</v>
      </c>
      <c r="H37" s="13">
        <v>0</v>
      </c>
      <c r="I37" s="13">
        <v>0</v>
      </c>
      <c r="J37" s="13">
        <v>0</v>
      </c>
      <c r="K37" s="13">
        <v>0</v>
      </c>
      <c r="L37" s="13">
        <v>0</v>
      </c>
      <c r="M37" s="13">
        <v>0</v>
      </c>
      <c r="N37" s="13">
        <v>0</v>
      </c>
      <c r="O37" s="13">
        <v>0</v>
      </c>
      <c r="P37" s="13">
        <v>0</v>
      </c>
      <c r="Q37" s="13">
        <v>0</v>
      </c>
      <c r="R37" s="13">
        <v>0</v>
      </c>
      <c r="S37" s="13">
        <v>0</v>
      </c>
      <c r="T37" s="13">
        <v>0</v>
      </c>
      <c r="U37" s="13">
        <v>0</v>
      </c>
      <c r="V37" s="24">
        <f t="shared" si="1"/>
        <v>0</v>
      </c>
      <c r="W37" s="25">
        <f t="shared" si="0"/>
        <v>0</v>
      </c>
      <c r="X37" s="9"/>
    </row>
    <row r="38" spans="1:24">
      <c r="A38" s="10" t="s">
        <v>107</v>
      </c>
      <c r="B38" s="31" t="s">
        <v>37</v>
      </c>
      <c r="C38" s="13">
        <v>235173</v>
      </c>
      <c r="D38" s="13">
        <v>148046</v>
      </c>
      <c r="E38" s="13">
        <v>258964</v>
      </c>
      <c r="F38" s="13">
        <v>294895</v>
      </c>
      <c r="G38" s="13">
        <v>195773</v>
      </c>
      <c r="H38" s="13">
        <v>718710</v>
      </c>
      <c r="I38" s="13">
        <v>469224</v>
      </c>
      <c r="J38" s="13">
        <v>538422</v>
      </c>
      <c r="K38" s="13">
        <v>298849</v>
      </c>
      <c r="L38" s="13">
        <v>443896</v>
      </c>
      <c r="M38" s="13">
        <v>770945</v>
      </c>
      <c r="N38" s="13">
        <v>227668</v>
      </c>
      <c r="O38" s="13">
        <v>257486</v>
      </c>
      <c r="P38" s="13">
        <v>300097</v>
      </c>
      <c r="Q38" s="13">
        <v>201377</v>
      </c>
      <c r="R38" s="13">
        <v>65828</v>
      </c>
      <c r="S38" s="13">
        <v>301341</v>
      </c>
      <c r="T38" s="13">
        <v>539696</v>
      </c>
      <c r="U38" s="13">
        <v>370388</v>
      </c>
      <c r="V38" s="24">
        <f t="shared" si="1"/>
        <v>6636778</v>
      </c>
      <c r="W38" s="25">
        <f t="shared" si="0"/>
        <v>5.9879902233140247E-3</v>
      </c>
      <c r="X38" s="9"/>
    </row>
    <row r="39" spans="1:24">
      <c r="A39" s="10" t="s">
        <v>108</v>
      </c>
      <c r="B39" s="31" t="s">
        <v>26</v>
      </c>
      <c r="C39" s="13">
        <v>0</v>
      </c>
      <c r="D39" s="13">
        <v>0</v>
      </c>
      <c r="E39" s="13">
        <v>0</v>
      </c>
      <c r="F39" s="13">
        <v>0</v>
      </c>
      <c r="G39" s="13">
        <v>0</v>
      </c>
      <c r="H39" s="13">
        <v>0</v>
      </c>
      <c r="I39" s="13">
        <v>0</v>
      </c>
      <c r="J39" s="13">
        <v>0</v>
      </c>
      <c r="K39" s="13">
        <v>0</v>
      </c>
      <c r="L39" s="13">
        <v>0</v>
      </c>
      <c r="M39" s="13">
        <v>0</v>
      </c>
      <c r="N39" s="13">
        <v>0</v>
      </c>
      <c r="O39" s="13">
        <v>0</v>
      </c>
      <c r="P39" s="13">
        <v>0</v>
      </c>
      <c r="Q39" s="13">
        <v>0</v>
      </c>
      <c r="R39" s="13">
        <v>0</v>
      </c>
      <c r="S39" s="13">
        <v>0</v>
      </c>
      <c r="T39" s="13">
        <v>0</v>
      </c>
      <c r="U39" s="13">
        <v>0</v>
      </c>
      <c r="V39" s="24">
        <f t="shared" si="1"/>
        <v>0</v>
      </c>
      <c r="W39" s="25">
        <f t="shared" si="0"/>
        <v>0</v>
      </c>
      <c r="X39" s="9"/>
    </row>
    <row r="40" spans="1:24">
      <c r="A40" s="10" t="s">
        <v>109</v>
      </c>
      <c r="B40" s="31" t="s">
        <v>52</v>
      </c>
      <c r="C40" s="13">
        <v>0</v>
      </c>
      <c r="D40" s="13">
        <v>0</v>
      </c>
      <c r="E40" s="13">
        <v>0</v>
      </c>
      <c r="F40" s="13">
        <v>0</v>
      </c>
      <c r="G40" s="13">
        <v>0</v>
      </c>
      <c r="H40" s="13">
        <v>0</v>
      </c>
      <c r="I40" s="13">
        <v>0</v>
      </c>
      <c r="J40" s="13">
        <v>0</v>
      </c>
      <c r="K40" s="13">
        <v>0</v>
      </c>
      <c r="L40" s="13">
        <v>0</v>
      </c>
      <c r="M40" s="13">
        <v>0</v>
      </c>
      <c r="N40" s="13">
        <v>0</v>
      </c>
      <c r="O40" s="13">
        <v>0</v>
      </c>
      <c r="P40" s="13">
        <v>0</v>
      </c>
      <c r="Q40" s="13">
        <v>0</v>
      </c>
      <c r="R40" s="13">
        <v>0</v>
      </c>
      <c r="S40" s="13">
        <v>0</v>
      </c>
      <c r="T40" s="13">
        <v>0</v>
      </c>
      <c r="U40" s="13">
        <v>0</v>
      </c>
      <c r="V40" s="24">
        <f t="shared" si="1"/>
        <v>0</v>
      </c>
      <c r="W40" s="25">
        <f t="shared" si="0"/>
        <v>0</v>
      </c>
      <c r="X40" s="9"/>
    </row>
    <row r="41" spans="1:24">
      <c r="A41" s="10" t="s">
        <v>110</v>
      </c>
      <c r="B41" s="31" t="s">
        <v>42</v>
      </c>
      <c r="C41" s="13">
        <v>0</v>
      </c>
      <c r="D41" s="13">
        <v>0</v>
      </c>
      <c r="E41" s="13">
        <v>0</v>
      </c>
      <c r="F41" s="13">
        <v>0</v>
      </c>
      <c r="G41" s="13">
        <v>0</v>
      </c>
      <c r="H41" s="13">
        <v>0</v>
      </c>
      <c r="I41" s="13">
        <v>0</v>
      </c>
      <c r="J41" s="13">
        <v>0</v>
      </c>
      <c r="K41" s="13">
        <v>0</v>
      </c>
      <c r="L41" s="13">
        <v>0</v>
      </c>
      <c r="M41" s="13">
        <v>0</v>
      </c>
      <c r="N41" s="13">
        <v>0</v>
      </c>
      <c r="O41" s="13">
        <v>0</v>
      </c>
      <c r="P41" s="13">
        <v>0</v>
      </c>
      <c r="Q41" s="13">
        <v>0</v>
      </c>
      <c r="R41" s="13">
        <v>0</v>
      </c>
      <c r="S41" s="13">
        <v>0</v>
      </c>
      <c r="T41" s="13">
        <v>0</v>
      </c>
      <c r="U41" s="13">
        <v>0</v>
      </c>
      <c r="V41" s="24">
        <f t="shared" si="1"/>
        <v>0</v>
      </c>
      <c r="W41" s="25">
        <f t="shared" si="0"/>
        <v>0</v>
      </c>
      <c r="X41" s="9"/>
    </row>
    <row r="42" spans="1:24">
      <c r="A42" s="10" t="s">
        <v>111</v>
      </c>
      <c r="B42" s="31" t="s">
        <v>42</v>
      </c>
      <c r="C42" s="13">
        <v>0</v>
      </c>
      <c r="D42" s="13">
        <v>0</v>
      </c>
      <c r="E42" s="13">
        <v>0</v>
      </c>
      <c r="F42" s="13">
        <v>0</v>
      </c>
      <c r="G42" s="13">
        <v>0</v>
      </c>
      <c r="H42" s="13">
        <v>0</v>
      </c>
      <c r="I42" s="13">
        <v>0</v>
      </c>
      <c r="J42" s="13">
        <v>0</v>
      </c>
      <c r="K42" s="13">
        <v>0</v>
      </c>
      <c r="L42" s="13">
        <v>0</v>
      </c>
      <c r="M42" s="13">
        <v>0</v>
      </c>
      <c r="N42" s="13">
        <v>0</v>
      </c>
      <c r="O42" s="13">
        <v>0</v>
      </c>
      <c r="P42" s="13">
        <v>0</v>
      </c>
      <c r="Q42" s="13">
        <v>0</v>
      </c>
      <c r="R42" s="13">
        <v>0</v>
      </c>
      <c r="S42" s="13">
        <v>0</v>
      </c>
      <c r="T42" s="13">
        <v>0</v>
      </c>
      <c r="U42" s="13">
        <v>0</v>
      </c>
      <c r="V42" s="24">
        <f t="shared" si="1"/>
        <v>0</v>
      </c>
      <c r="W42" s="25">
        <f t="shared" si="0"/>
        <v>0</v>
      </c>
      <c r="X42" s="9"/>
    </row>
    <row r="43" spans="1:24">
      <c r="A43" s="10" t="s">
        <v>112</v>
      </c>
      <c r="B43" s="31" t="s">
        <v>63</v>
      </c>
      <c r="C43" s="13">
        <v>0</v>
      </c>
      <c r="D43" s="13">
        <v>0</v>
      </c>
      <c r="E43" s="13">
        <v>0</v>
      </c>
      <c r="F43" s="13">
        <v>0</v>
      </c>
      <c r="G43" s="13">
        <v>0</v>
      </c>
      <c r="H43" s="13">
        <v>0</v>
      </c>
      <c r="I43" s="13">
        <v>0</v>
      </c>
      <c r="J43" s="13">
        <v>0</v>
      </c>
      <c r="K43" s="13">
        <v>0</v>
      </c>
      <c r="L43" s="13">
        <v>0</v>
      </c>
      <c r="M43" s="13">
        <v>0</v>
      </c>
      <c r="N43" s="13">
        <v>0</v>
      </c>
      <c r="O43" s="13">
        <v>0</v>
      </c>
      <c r="P43" s="13">
        <v>0</v>
      </c>
      <c r="Q43" s="13">
        <v>0</v>
      </c>
      <c r="R43" s="13">
        <v>0</v>
      </c>
      <c r="S43" s="13">
        <v>0</v>
      </c>
      <c r="T43" s="13">
        <v>0</v>
      </c>
      <c r="U43" s="13">
        <v>0</v>
      </c>
      <c r="V43" s="24">
        <f t="shared" si="1"/>
        <v>0</v>
      </c>
      <c r="W43" s="25">
        <f t="shared" si="0"/>
        <v>0</v>
      </c>
      <c r="X43" s="9"/>
    </row>
    <row r="44" spans="1:24">
      <c r="A44" s="10" t="s">
        <v>113</v>
      </c>
      <c r="B44" s="31" t="s">
        <v>52</v>
      </c>
      <c r="C44" s="13">
        <v>0</v>
      </c>
      <c r="D44" s="13">
        <v>0</v>
      </c>
      <c r="E44" s="13">
        <v>0</v>
      </c>
      <c r="F44" s="13">
        <v>0</v>
      </c>
      <c r="G44" s="13">
        <v>0</v>
      </c>
      <c r="H44" s="13">
        <v>0</v>
      </c>
      <c r="I44" s="13">
        <v>0</v>
      </c>
      <c r="J44" s="13">
        <v>0</v>
      </c>
      <c r="K44" s="13">
        <v>0</v>
      </c>
      <c r="L44" s="13">
        <v>0</v>
      </c>
      <c r="M44" s="13">
        <v>0</v>
      </c>
      <c r="N44" s="13">
        <v>0</v>
      </c>
      <c r="O44" s="13">
        <v>0</v>
      </c>
      <c r="P44" s="13">
        <v>0</v>
      </c>
      <c r="Q44" s="13">
        <v>0</v>
      </c>
      <c r="R44" s="13">
        <v>0</v>
      </c>
      <c r="S44" s="13">
        <v>0</v>
      </c>
      <c r="T44" s="13">
        <v>0</v>
      </c>
      <c r="U44" s="13">
        <v>0</v>
      </c>
      <c r="V44" s="24">
        <f t="shared" si="1"/>
        <v>0</v>
      </c>
      <c r="W44" s="25">
        <f t="shared" si="0"/>
        <v>0</v>
      </c>
      <c r="X44" s="9"/>
    </row>
    <row r="45" spans="1:24">
      <c r="A45" s="10" t="s">
        <v>114</v>
      </c>
      <c r="B45" s="31" t="s">
        <v>40</v>
      </c>
      <c r="C45" s="13">
        <v>0</v>
      </c>
      <c r="D45" s="13">
        <v>0</v>
      </c>
      <c r="E45" s="13">
        <v>0</v>
      </c>
      <c r="F45" s="13">
        <v>0</v>
      </c>
      <c r="G45" s="13">
        <v>0</v>
      </c>
      <c r="H45" s="13">
        <v>0</v>
      </c>
      <c r="I45" s="13">
        <v>0</v>
      </c>
      <c r="J45" s="13">
        <v>0</v>
      </c>
      <c r="K45" s="13">
        <v>0</v>
      </c>
      <c r="L45" s="13">
        <v>0</v>
      </c>
      <c r="M45" s="13">
        <v>0</v>
      </c>
      <c r="N45" s="13">
        <v>0</v>
      </c>
      <c r="O45" s="13">
        <v>0</v>
      </c>
      <c r="P45" s="13">
        <v>0</v>
      </c>
      <c r="Q45" s="13">
        <v>0</v>
      </c>
      <c r="R45" s="13">
        <v>0</v>
      </c>
      <c r="S45" s="13">
        <v>0</v>
      </c>
      <c r="T45" s="13">
        <v>0</v>
      </c>
      <c r="U45" s="13">
        <v>0</v>
      </c>
      <c r="V45" s="24">
        <f t="shared" si="1"/>
        <v>0</v>
      </c>
      <c r="W45" s="25">
        <f t="shared" si="0"/>
        <v>0</v>
      </c>
      <c r="X45" s="9"/>
    </row>
    <row r="46" spans="1:24">
      <c r="A46" s="10" t="s">
        <v>115</v>
      </c>
      <c r="B46" s="31" t="s">
        <v>39</v>
      </c>
      <c r="C46" s="13">
        <v>0</v>
      </c>
      <c r="D46" s="13">
        <v>0</v>
      </c>
      <c r="E46" s="13">
        <v>0</v>
      </c>
      <c r="F46" s="13">
        <v>0</v>
      </c>
      <c r="G46" s="13">
        <v>0</v>
      </c>
      <c r="H46" s="13">
        <v>0</v>
      </c>
      <c r="I46" s="13">
        <v>0</v>
      </c>
      <c r="J46" s="13">
        <v>0</v>
      </c>
      <c r="K46" s="13">
        <v>0</v>
      </c>
      <c r="L46" s="13">
        <v>0</v>
      </c>
      <c r="M46" s="13">
        <v>0</v>
      </c>
      <c r="N46" s="13">
        <v>0</v>
      </c>
      <c r="O46" s="13">
        <v>0</v>
      </c>
      <c r="P46" s="13">
        <v>0</v>
      </c>
      <c r="Q46" s="13">
        <v>0</v>
      </c>
      <c r="R46" s="13">
        <v>0</v>
      </c>
      <c r="S46" s="13">
        <v>0</v>
      </c>
      <c r="T46" s="13">
        <v>0</v>
      </c>
      <c r="U46" s="13">
        <v>0</v>
      </c>
      <c r="V46" s="24">
        <f t="shared" si="1"/>
        <v>0</v>
      </c>
      <c r="W46" s="25">
        <f t="shared" si="0"/>
        <v>0</v>
      </c>
      <c r="X46" s="9"/>
    </row>
    <row r="47" spans="1:24">
      <c r="A47" s="10" t="s">
        <v>116</v>
      </c>
      <c r="B47" s="31" t="s">
        <v>7</v>
      </c>
      <c r="C47" s="13">
        <v>0</v>
      </c>
      <c r="D47" s="13">
        <v>0</v>
      </c>
      <c r="E47" s="13">
        <v>0</v>
      </c>
      <c r="F47" s="13">
        <v>0</v>
      </c>
      <c r="G47" s="13">
        <v>0</v>
      </c>
      <c r="H47" s="13">
        <v>0</v>
      </c>
      <c r="I47" s="13">
        <v>0</v>
      </c>
      <c r="J47" s="13">
        <v>0</v>
      </c>
      <c r="K47" s="13">
        <v>0</v>
      </c>
      <c r="L47" s="13">
        <v>0</v>
      </c>
      <c r="M47" s="13">
        <v>0</v>
      </c>
      <c r="N47" s="13">
        <v>0</v>
      </c>
      <c r="O47" s="13">
        <v>0</v>
      </c>
      <c r="P47" s="13">
        <v>0</v>
      </c>
      <c r="Q47" s="13">
        <v>0</v>
      </c>
      <c r="R47" s="13">
        <v>0</v>
      </c>
      <c r="S47" s="13">
        <v>0</v>
      </c>
      <c r="T47" s="13">
        <v>0</v>
      </c>
      <c r="U47" s="13">
        <v>0</v>
      </c>
      <c r="V47" s="24">
        <f t="shared" si="1"/>
        <v>0</v>
      </c>
      <c r="W47" s="25">
        <f t="shared" si="0"/>
        <v>0</v>
      </c>
      <c r="X47" s="9"/>
    </row>
    <row r="48" spans="1:24">
      <c r="A48" s="10" t="s">
        <v>117</v>
      </c>
      <c r="B48" s="31" t="s">
        <v>28</v>
      </c>
      <c r="C48" s="13">
        <v>0</v>
      </c>
      <c r="D48" s="13">
        <v>0</v>
      </c>
      <c r="E48" s="13">
        <v>0</v>
      </c>
      <c r="F48" s="13">
        <v>0</v>
      </c>
      <c r="G48" s="13">
        <v>0</v>
      </c>
      <c r="H48" s="13">
        <v>0</v>
      </c>
      <c r="I48" s="13">
        <v>0</v>
      </c>
      <c r="J48" s="13">
        <v>0</v>
      </c>
      <c r="K48" s="13">
        <v>0</v>
      </c>
      <c r="L48" s="13">
        <v>0</v>
      </c>
      <c r="M48" s="13">
        <v>0</v>
      </c>
      <c r="N48" s="13">
        <v>0</v>
      </c>
      <c r="O48" s="13">
        <v>0</v>
      </c>
      <c r="P48" s="13">
        <v>0</v>
      </c>
      <c r="Q48" s="13">
        <v>0</v>
      </c>
      <c r="R48" s="13">
        <v>0</v>
      </c>
      <c r="S48" s="13">
        <v>0</v>
      </c>
      <c r="T48" s="13">
        <v>0</v>
      </c>
      <c r="U48" s="13">
        <v>0</v>
      </c>
      <c r="V48" s="24">
        <f t="shared" si="1"/>
        <v>0</v>
      </c>
      <c r="W48" s="25">
        <f t="shared" si="0"/>
        <v>0</v>
      </c>
      <c r="X48" s="9"/>
    </row>
    <row r="49" spans="1:24">
      <c r="A49" s="10" t="s">
        <v>118</v>
      </c>
      <c r="B49" s="31" t="s">
        <v>19</v>
      </c>
      <c r="C49" s="13">
        <v>0</v>
      </c>
      <c r="D49" s="13">
        <v>0</v>
      </c>
      <c r="E49" s="13">
        <v>0</v>
      </c>
      <c r="F49" s="13">
        <v>0</v>
      </c>
      <c r="G49" s="13">
        <v>0</v>
      </c>
      <c r="H49" s="13">
        <v>0</v>
      </c>
      <c r="I49" s="13">
        <v>0</v>
      </c>
      <c r="J49" s="13">
        <v>0</v>
      </c>
      <c r="K49" s="13">
        <v>0</v>
      </c>
      <c r="L49" s="13">
        <v>0</v>
      </c>
      <c r="M49" s="13">
        <v>0</v>
      </c>
      <c r="N49" s="13">
        <v>0</v>
      </c>
      <c r="O49" s="13">
        <v>0</v>
      </c>
      <c r="P49" s="13">
        <v>0</v>
      </c>
      <c r="Q49" s="13">
        <v>0</v>
      </c>
      <c r="R49" s="13">
        <v>0</v>
      </c>
      <c r="S49" s="13">
        <v>0</v>
      </c>
      <c r="T49" s="13">
        <v>0</v>
      </c>
      <c r="U49" s="13">
        <v>0</v>
      </c>
      <c r="V49" s="24">
        <f t="shared" si="1"/>
        <v>0</v>
      </c>
      <c r="W49" s="25">
        <f t="shared" si="0"/>
        <v>0</v>
      </c>
      <c r="X49" s="9"/>
    </row>
    <row r="50" spans="1:24">
      <c r="A50" s="10" t="s">
        <v>119</v>
      </c>
      <c r="B50" s="31" t="s">
        <v>62</v>
      </c>
      <c r="C50" s="13">
        <v>0</v>
      </c>
      <c r="D50" s="13">
        <v>0</v>
      </c>
      <c r="E50" s="13">
        <v>0</v>
      </c>
      <c r="F50" s="13">
        <v>0</v>
      </c>
      <c r="G50" s="13">
        <v>0</v>
      </c>
      <c r="H50" s="13">
        <v>0</v>
      </c>
      <c r="I50" s="13">
        <v>0</v>
      </c>
      <c r="J50" s="13">
        <v>0</v>
      </c>
      <c r="K50" s="13">
        <v>0</v>
      </c>
      <c r="L50" s="13">
        <v>0</v>
      </c>
      <c r="M50" s="13">
        <v>0</v>
      </c>
      <c r="N50" s="13">
        <v>0</v>
      </c>
      <c r="O50" s="13">
        <v>0</v>
      </c>
      <c r="P50" s="13">
        <v>0</v>
      </c>
      <c r="Q50" s="13">
        <v>0</v>
      </c>
      <c r="R50" s="13">
        <v>0</v>
      </c>
      <c r="S50" s="13">
        <v>0</v>
      </c>
      <c r="T50" s="13">
        <v>0</v>
      </c>
      <c r="U50" s="13">
        <v>0</v>
      </c>
      <c r="V50" s="24">
        <f t="shared" si="1"/>
        <v>0</v>
      </c>
      <c r="W50" s="25">
        <f t="shared" si="0"/>
        <v>0</v>
      </c>
      <c r="X50" s="9"/>
    </row>
    <row r="51" spans="1:24">
      <c r="A51" s="10" t="s">
        <v>120</v>
      </c>
      <c r="B51" s="31" t="s">
        <v>47</v>
      </c>
      <c r="C51" s="13">
        <v>0</v>
      </c>
      <c r="D51" s="13">
        <v>0</v>
      </c>
      <c r="E51" s="13">
        <v>0</v>
      </c>
      <c r="F51" s="13">
        <v>0</v>
      </c>
      <c r="G51" s="13">
        <v>0</v>
      </c>
      <c r="H51" s="13">
        <v>0</v>
      </c>
      <c r="I51" s="13">
        <v>0</v>
      </c>
      <c r="J51" s="13">
        <v>0</v>
      </c>
      <c r="K51" s="13">
        <v>0</v>
      </c>
      <c r="L51" s="13">
        <v>0</v>
      </c>
      <c r="M51" s="13">
        <v>0</v>
      </c>
      <c r="N51" s="13">
        <v>0</v>
      </c>
      <c r="O51" s="13">
        <v>0</v>
      </c>
      <c r="P51" s="13">
        <v>0</v>
      </c>
      <c r="Q51" s="13">
        <v>0</v>
      </c>
      <c r="R51" s="13">
        <v>0</v>
      </c>
      <c r="S51" s="13">
        <v>0</v>
      </c>
      <c r="T51" s="13">
        <v>0</v>
      </c>
      <c r="U51" s="13">
        <v>0</v>
      </c>
      <c r="V51" s="24">
        <f t="shared" si="1"/>
        <v>0</v>
      </c>
      <c r="W51" s="25">
        <f t="shared" si="0"/>
        <v>0</v>
      </c>
      <c r="X51" s="9"/>
    </row>
    <row r="52" spans="1:24">
      <c r="A52" s="10" t="s">
        <v>121</v>
      </c>
      <c r="B52" s="31" t="s">
        <v>6</v>
      </c>
      <c r="C52" s="13">
        <v>0</v>
      </c>
      <c r="D52" s="13">
        <v>0</v>
      </c>
      <c r="E52" s="13">
        <v>0</v>
      </c>
      <c r="F52" s="13">
        <v>0</v>
      </c>
      <c r="G52" s="13">
        <v>0</v>
      </c>
      <c r="H52" s="13">
        <v>0</v>
      </c>
      <c r="I52" s="13">
        <v>0</v>
      </c>
      <c r="J52" s="13">
        <v>0</v>
      </c>
      <c r="K52" s="13">
        <v>0</v>
      </c>
      <c r="L52" s="13">
        <v>0</v>
      </c>
      <c r="M52" s="13">
        <v>0</v>
      </c>
      <c r="N52" s="13">
        <v>0</v>
      </c>
      <c r="O52" s="13">
        <v>0</v>
      </c>
      <c r="P52" s="13">
        <v>0</v>
      </c>
      <c r="Q52" s="13">
        <v>0</v>
      </c>
      <c r="R52" s="13">
        <v>0</v>
      </c>
      <c r="S52" s="13">
        <v>0</v>
      </c>
      <c r="T52" s="13">
        <v>0</v>
      </c>
      <c r="U52" s="13">
        <v>0</v>
      </c>
      <c r="V52" s="24">
        <f t="shared" si="1"/>
        <v>0</v>
      </c>
      <c r="W52" s="25">
        <f t="shared" si="0"/>
        <v>0</v>
      </c>
      <c r="X52" s="9"/>
    </row>
    <row r="53" spans="1:24">
      <c r="A53" s="10" t="s">
        <v>122</v>
      </c>
      <c r="B53" s="31" t="s">
        <v>33</v>
      </c>
      <c r="C53" s="13">
        <v>0</v>
      </c>
      <c r="D53" s="13">
        <v>0</v>
      </c>
      <c r="E53" s="13">
        <v>0</v>
      </c>
      <c r="F53" s="13">
        <v>0</v>
      </c>
      <c r="G53" s="13">
        <v>0</v>
      </c>
      <c r="H53" s="13">
        <v>0</v>
      </c>
      <c r="I53" s="13">
        <v>0</v>
      </c>
      <c r="J53" s="13">
        <v>0</v>
      </c>
      <c r="K53" s="13">
        <v>0</v>
      </c>
      <c r="L53" s="13">
        <v>0</v>
      </c>
      <c r="M53" s="13">
        <v>0</v>
      </c>
      <c r="N53" s="13">
        <v>0</v>
      </c>
      <c r="O53" s="13">
        <v>0</v>
      </c>
      <c r="P53" s="13">
        <v>0</v>
      </c>
      <c r="Q53" s="13">
        <v>0</v>
      </c>
      <c r="R53" s="13">
        <v>0</v>
      </c>
      <c r="S53" s="13">
        <v>0</v>
      </c>
      <c r="T53" s="13">
        <v>0</v>
      </c>
      <c r="U53" s="13">
        <v>0</v>
      </c>
      <c r="V53" s="24">
        <f t="shared" si="1"/>
        <v>0</v>
      </c>
      <c r="W53" s="25">
        <f t="shared" si="0"/>
        <v>0</v>
      </c>
      <c r="X53" s="9"/>
    </row>
    <row r="54" spans="1:24">
      <c r="A54" s="10" t="s">
        <v>123</v>
      </c>
      <c r="B54" s="31" t="s">
        <v>8</v>
      </c>
      <c r="C54" s="13">
        <v>0</v>
      </c>
      <c r="D54" s="13">
        <v>0</v>
      </c>
      <c r="E54" s="13">
        <v>0</v>
      </c>
      <c r="F54" s="13">
        <v>0</v>
      </c>
      <c r="G54" s="13">
        <v>0</v>
      </c>
      <c r="H54" s="13">
        <v>0</v>
      </c>
      <c r="I54" s="13">
        <v>0</v>
      </c>
      <c r="J54" s="13">
        <v>0</v>
      </c>
      <c r="K54" s="13">
        <v>0</v>
      </c>
      <c r="L54" s="13">
        <v>0</v>
      </c>
      <c r="M54" s="13">
        <v>0</v>
      </c>
      <c r="N54" s="13">
        <v>0</v>
      </c>
      <c r="O54" s="13">
        <v>0</v>
      </c>
      <c r="P54" s="13">
        <v>0</v>
      </c>
      <c r="Q54" s="13">
        <v>0</v>
      </c>
      <c r="R54" s="13">
        <v>0</v>
      </c>
      <c r="S54" s="13">
        <v>0</v>
      </c>
      <c r="T54" s="13">
        <v>0</v>
      </c>
      <c r="U54" s="13">
        <v>0</v>
      </c>
      <c r="V54" s="24">
        <f t="shared" si="1"/>
        <v>0</v>
      </c>
      <c r="W54" s="25">
        <f t="shared" si="0"/>
        <v>0</v>
      </c>
      <c r="X54" s="9"/>
    </row>
    <row r="55" spans="1:24">
      <c r="A55" s="10" t="s">
        <v>124</v>
      </c>
      <c r="B55" s="31" t="s">
        <v>37</v>
      </c>
      <c r="C55" s="13">
        <v>0</v>
      </c>
      <c r="D55" s="13">
        <v>1517733</v>
      </c>
      <c r="E55" s="13">
        <v>2676995</v>
      </c>
      <c r="F55" s="13">
        <v>1856109</v>
      </c>
      <c r="G55" s="13">
        <v>0</v>
      </c>
      <c r="H55" s="13">
        <v>0</v>
      </c>
      <c r="I55" s="13">
        <v>0</v>
      </c>
      <c r="J55" s="13">
        <v>0</v>
      </c>
      <c r="K55" s="13">
        <v>0</v>
      </c>
      <c r="L55" s="13">
        <v>0</v>
      </c>
      <c r="M55" s="13">
        <v>0</v>
      </c>
      <c r="N55" s="13">
        <v>0</v>
      </c>
      <c r="O55" s="13">
        <v>0</v>
      </c>
      <c r="P55" s="13">
        <v>0</v>
      </c>
      <c r="Q55" s="13">
        <v>0</v>
      </c>
      <c r="R55" s="13">
        <v>0</v>
      </c>
      <c r="S55" s="13">
        <v>0</v>
      </c>
      <c r="T55" s="13">
        <v>0</v>
      </c>
      <c r="U55" s="13">
        <v>0</v>
      </c>
      <c r="V55" s="24">
        <f t="shared" si="1"/>
        <v>6050837</v>
      </c>
      <c r="W55" s="25">
        <f t="shared" si="0"/>
        <v>5.4593287283176807E-3</v>
      </c>
      <c r="X55" s="9"/>
    </row>
    <row r="56" spans="1:24">
      <c r="A56" s="10" t="s">
        <v>125</v>
      </c>
      <c r="B56" s="31" t="s">
        <v>20</v>
      </c>
      <c r="C56" s="13">
        <v>0</v>
      </c>
      <c r="D56" s="13">
        <v>0</v>
      </c>
      <c r="E56" s="13">
        <v>0</v>
      </c>
      <c r="F56" s="13">
        <v>0</v>
      </c>
      <c r="G56" s="13">
        <v>0</v>
      </c>
      <c r="H56" s="13">
        <v>0</v>
      </c>
      <c r="I56" s="13">
        <v>0</v>
      </c>
      <c r="J56" s="13">
        <v>0</v>
      </c>
      <c r="K56" s="13">
        <v>0</v>
      </c>
      <c r="L56" s="13">
        <v>0</v>
      </c>
      <c r="M56" s="13">
        <v>0</v>
      </c>
      <c r="N56" s="13">
        <v>0</v>
      </c>
      <c r="O56" s="13">
        <v>0</v>
      </c>
      <c r="P56" s="13">
        <v>0</v>
      </c>
      <c r="Q56" s="13">
        <v>0</v>
      </c>
      <c r="R56" s="13">
        <v>0</v>
      </c>
      <c r="S56" s="13">
        <v>0</v>
      </c>
      <c r="T56" s="13">
        <v>0</v>
      </c>
      <c r="U56" s="13">
        <v>0</v>
      </c>
      <c r="V56" s="24">
        <f t="shared" si="1"/>
        <v>0</v>
      </c>
      <c r="W56" s="25">
        <f t="shared" si="0"/>
        <v>0</v>
      </c>
      <c r="X56" s="9"/>
    </row>
    <row r="57" spans="1:24">
      <c r="A57" s="10" t="s">
        <v>126</v>
      </c>
      <c r="B57" s="31" t="s">
        <v>69</v>
      </c>
      <c r="C57" s="13">
        <v>0</v>
      </c>
      <c r="D57" s="13">
        <v>0</v>
      </c>
      <c r="E57" s="13">
        <v>0</v>
      </c>
      <c r="F57" s="13">
        <v>0</v>
      </c>
      <c r="G57" s="13">
        <v>0</v>
      </c>
      <c r="H57" s="13">
        <v>0</v>
      </c>
      <c r="I57" s="13">
        <v>0</v>
      </c>
      <c r="J57" s="13">
        <v>0</v>
      </c>
      <c r="K57" s="13">
        <v>0</v>
      </c>
      <c r="L57" s="13">
        <v>0</v>
      </c>
      <c r="M57" s="13">
        <v>0</v>
      </c>
      <c r="N57" s="13">
        <v>0</v>
      </c>
      <c r="O57" s="13">
        <v>0</v>
      </c>
      <c r="P57" s="13">
        <v>0</v>
      </c>
      <c r="Q57" s="13">
        <v>0</v>
      </c>
      <c r="R57" s="13">
        <v>0</v>
      </c>
      <c r="S57" s="13">
        <v>0</v>
      </c>
      <c r="T57" s="13">
        <v>0</v>
      </c>
      <c r="U57" s="13">
        <v>0</v>
      </c>
      <c r="V57" s="24">
        <f t="shared" si="1"/>
        <v>0</v>
      </c>
      <c r="W57" s="25">
        <f t="shared" si="0"/>
        <v>0</v>
      </c>
      <c r="X57" s="9"/>
    </row>
    <row r="58" spans="1:24">
      <c r="A58" s="10" t="s">
        <v>127</v>
      </c>
      <c r="B58" s="31" t="s">
        <v>61</v>
      </c>
      <c r="C58" s="13">
        <v>0</v>
      </c>
      <c r="D58" s="13">
        <v>0</v>
      </c>
      <c r="E58" s="13">
        <v>0</v>
      </c>
      <c r="F58" s="13">
        <v>0</v>
      </c>
      <c r="G58" s="13">
        <v>0</v>
      </c>
      <c r="H58" s="13">
        <v>0</v>
      </c>
      <c r="I58" s="13">
        <v>0</v>
      </c>
      <c r="J58" s="13">
        <v>0</v>
      </c>
      <c r="K58" s="13">
        <v>0</v>
      </c>
      <c r="L58" s="13">
        <v>0</v>
      </c>
      <c r="M58" s="13">
        <v>0</v>
      </c>
      <c r="N58" s="13">
        <v>0</v>
      </c>
      <c r="O58" s="13">
        <v>0</v>
      </c>
      <c r="P58" s="13">
        <v>0</v>
      </c>
      <c r="Q58" s="13">
        <v>0</v>
      </c>
      <c r="R58" s="13">
        <v>0</v>
      </c>
      <c r="S58" s="13">
        <v>0</v>
      </c>
      <c r="T58" s="13">
        <v>0</v>
      </c>
      <c r="U58" s="13">
        <v>0</v>
      </c>
      <c r="V58" s="24">
        <f t="shared" si="1"/>
        <v>0</v>
      </c>
      <c r="W58" s="25">
        <f t="shared" si="0"/>
        <v>0</v>
      </c>
      <c r="X58" s="9"/>
    </row>
    <row r="59" spans="1:24">
      <c r="A59" s="10" t="s">
        <v>128</v>
      </c>
      <c r="B59" s="31" t="s">
        <v>39</v>
      </c>
      <c r="C59" s="13">
        <v>0</v>
      </c>
      <c r="D59" s="13">
        <v>0</v>
      </c>
      <c r="E59" s="13">
        <v>0</v>
      </c>
      <c r="F59" s="13">
        <v>0</v>
      </c>
      <c r="G59" s="13">
        <v>0</v>
      </c>
      <c r="H59" s="13">
        <v>0</v>
      </c>
      <c r="I59" s="13">
        <v>0</v>
      </c>
      <c r="J59" s="13">
        <v>0</v>
      </c>
      <c r="K59" s="13">
        <v>0</v>
      </c>
      <c r="L59" s="13">
        <v>0</v>
      </c>
      <c r="M59" s="13">
        <v>0</v>
      </c>
      <c r="N59" s="13">
        <v>0</v>
      </c>
      <c r="O59" s="13">
        <v>0</v>
      </c>
      <c r="P59" s="13">
        <v>0</v>
      </c>
      <c r="Q59" s="13">
        <v>29986</v>
      </c>
      <c r="R59" s="13">
        <v>0</v>
      </c>
      <c r="S59" s="13">
        <v>30911</v>
      </c>
      <c r="T59" s="13">
        <v>0</v>
      </c>
      <c r="U59" s="13">
        <v>0</v>
      </c>
      <c r="V59" s="24">
        <f t="shared" si="1"/>
        <v>60897</v>
      </c>
      <c r="W59" s="25">
        <f t="shared" si="0"/>
        <v>5.4943926198699752E-5</v>
      </c>
      <c r="X59" s="9"/>
    </row>
    <row r="60" spans="1:24">
      <c r="A60" s="10" t="s">
        <v>129</v>
      </c>
      <c r="B60" s="31" t="s">
        <v>62</v>
      </c>
      <c r="C60" s="13">
        <v>0</v>
      </c>
      <c r="D60" s="13">
        <v>0</v>
      </c>
      <c r="E60" s="13">
        <v>0</v>
      </c>
      <c r="F60" s="13">
        <v>0</v>
      </c>
      <c r="G60" s="13">
        <v>0</v>
      </c>
      <c r="H60" s="13">
        <v>0</v>
      </c>
      <c r="I60" s="13">
        <v>0</v>
      </c>
      <c r="J60" s="13">
        <v>0</v>
      </c>
      <c r="K60" s="13">
        <v>0</v>
      </c>
      <c r="L60" s="13">
        <v>0</v>
      </c>
      <c r="M60" s="13">
        <v>0</v>
      </c>
      <c r="N60" s="13">
        <v>0</v>
      </c>
      <c r="O60" s="13">
        <v>0</v>
      </c>
      <c r="P60" s="13">
        <v>0</v>
      </c>
      <c r="Q60" s="13">
        <v>0</v>
      </c>
      <c r="R60" s="13">
        <v>0</v>
      </c>
      <c r="S60" s="13">
        <v>0</v>
      </c>
      <c r="T60" s="13">
        <v>0</v>
      </c>
      <c r="U60" s="13">
        <v>0</v>
      </c>
      <c r="V60" s="24">
        <f t="shared" si="1"/>
        <v>0</v>
      </c>
      <c r="W60" s="25">
        <f t="shared" si="0"/>
        <v>0</v>
      </c>
      <c r="X60" s="9"/>
    </row>
    <row r="61" spans="1:24">
      <c r="A61" s="10" t="s">
        <v>130</v>
      </c>
      <c r="B61" s="31" t="s">
        <v>18</v>
      </c>
      <c r="C61" s="13">
        <v>0</v>
      </c>
      <c r="D61" s="13">
        <v>0</v>
      </c>
      <c r="E61" s="13">
        <v>0</v>
      </c>
      <c r="F61" s="13">
        <v>0</v>
      </c>
      <c r="G61" s="13">
        <v>0</v>
      </c>
      <c r="H61" s="13">
        <v>0</v>
      </c>
      <c r="I61" s="13">
        <v>0</v>
      </c>
      <c r="J61" s="13">
        <v>0</v>
      </c>
      <c r="K61" s="13">
        <v>0</v>
      </c>
      <c r="L61" s="13">
        <v>0</v>
      </c>
      <c r="M61" s="13">
        <v>0</v>
      </c>
      <c r="N61" s="13">
        <v>0</v>
      </c>
      <c r="O61" s="13">
        <v>0</v>
      </c>
      <c r="P61" s="13">
        <v>0</v>
      </c>
      <c r="Q61" s="13">
        <v>0</v>
      </c>
      <c r="R61" s="13">
        <v>0</v>
      </c>
      <c r="S61" s="13">
        <v>0</v>
      </c>
      <c r="T61" s="13">
        <v>0</v>
      </c>
      <c r="U61" s="13">
        <v>0</v>
      </c>
      <c r="V61" s="24">
        <f t="shared" si="1"/>
        <v>0</v>
      </c>
      <c r="W61" s="25">
        <f t="shared" si="0"/>
        <v>0</v>
      </c>
      <c r="X61" s="9"/>
    </row>
    <row r="62" spans="1:24">
      <c r="A62" s="10" t="s">
        <v>131</v>
      </c>
      <c r="B62" s="31" t="s">
        <v>21</v>
      </c>
      <c r="C62" s="13">
        <v>0</v>
      </c>
      <c r="D62" s="13">
        <v>0</v>
      </c>
      <c r="E62" s="13">
        <v>0</v>
      </c>
      <c r="F62" s="13">
        <v>0</v>
      </c>
      <c r="G62" s="13">
        <v>0</v>
      </c>
      <c r="H62" s="13">
        <v>0</v>
      </c>
      <c r="I62" s="13">
        <v>0</v>
      </c>
      <c r="J62" s="13">
        <v>0</v>
      </c>
      <c r="K62" s="13">
        <v>0</v>
      </c>
      <c r="L62" s="13">
        <v>0</v>
      </c>
      <c r="M62" s="13">
        <v>0</v>
      </c>
      <c r="N62" s="13">
        <v>0</v>
      </c>
      <c r="O62" s="13">
        <v>0</v>
      </c>
      <c r="P62" s="13">
        <v>0</v>
      </c>
      <c r="Q62" s="13">
        <v>0</v>
      </c>
      <c r="R62" s="13">
        <v>0</v>
      </c>
      <c r="S62" s="13">
        <v>0</v>
      </c>
      <c r="T62" s="13">
        <v>0</v>
      </c>
      <c r="U62" s="13">
        <v>0</v>
      </c>
      <c r="V62" s="24">
        <f t="shared" si="1"/>
        <v>0</v>
      </c>
      <c r="W62" s="25">
        <f t="shared" si="0"/>
        <v>0</v>
      </c>
      <c r="X62" s="9"/>
    </row>
    <row r="63" spans="1:24">
      <c r="A63" s="10" t="s">
        <v>132</v>
      </c>
      <c r="B63" s="31" t="s">
        <v>39</v>
      </c>
      <c r="C63" s="13">
        <v>0</v>
      </c>
      <c r="D63" s="13">
        <v>0</v>
      </c>
      <c r="E63" s="13">
        <v>0</v>
      </c>
      <c r="F63" s="13">
        <v>0</v>
      </c>
      <c r="G63" s="13">
        <v>0</v>
      </c>
      <c r="H63" s="13">
        <v>0</v>
      </c>
      <c r="I63" s="13">
        <v>0</v>
      </c>
      <c r="J63" s="13">
        <v>0</v>
      </c>
      <c r="K63" s="13">
        <v>0</v>
      </c>
      <c r="L63" s="13">
        <v>0</v>
      </c>
      <c r="M63" s="13">
        <v>0</v>
      </c>
      <c r="N63" s="13">
        <v>0</v>
      </c>
      <c r="O63" s="13">
        <v>0</v>
      </c>
      <c r="P63" s="13">
        <v>0</v>
      </c>
      <c r="Q63" s="13">
        <v>0</v>
      </c>
      <c r="R63" s="13">
        <v>0</v>
      </c>
      <c r="S63" s="13">
        <v>0</v>
      </c>
      <c r="T63" s="13">
        <v>0</v>
      </c>
      <c r="U63" s="13">
        <v>0</v>
      </c>
      <c r="V63" s="24">
        <f t="shared" si="1"/>
        <v>0</v>
      </c>
      <c r="W63" s="25">
        <f t="shared" si="0"/>
        <v>0</v>
      </c>
      <c r="X63" s="9"/>
    </row>
    <row r="64" spans="1:24">
      <c r="A64" s="10" t="s">
        <v>133</v>
      </c>
      <c r="B64" s="31" t="s">
        <v>69</v>
      </c>
      <c r="C64" s="13">
        <v>0</v>
      </c>
      <c r="D64" s="13">
        <v>0</v>
      </c>
      <c r="E64" s="13">
        <v>0</v>
      </c>
      <c r="F64" s="13">
        <v>0</v>
      </c>
      <c r="G64" s="13">
        <v>0</v>
      </c>
      <c r="H64" s="13">
        <v>0</v>
      </c>
      <c r="I64" s="13">
        <v>0</v>
      </c>
      <c r="J64" s="13">
        <v>0</v>
      </c>
      <c r="K64" s="13">
        <v>0</v>
      </c>
      <c r="L64" s="13">
        <v>0</v>
      </c>
      <c r="M64" s="13">
        <v>0</v>
      </c>
      <c r="N64" s="13">
        <v>0</v>
      </c>
      <c r="O64" s="13">
        <v>0</v>
      </c>
      <c r="P64" s="13">
        <v>0</v>
      </c>
      <c r="Q64" s="13">
        <v>0</v>
      </c>
      <c r="R64" s="13">
        <v>0</v>
      </c>
      <c r="S64" s="13">
        <v>0</v>
      </c>
      <c r="T64" s="13">
        <v>0</v>
      </c>
      <c r="U64" s="13">
        <v>0</v>
      </c>
      <c r="V64" s="24">
        <f t="shared" si="1"/>
        <v>0</v>
      </c>
      <c r="W64" s="25">
        <f t="shared" si="0"/>
        <v>0</v>
      </c>
      <c r="X64" s="9"/>
    </row>
    <row r="65" spans="1:24">
      <c r="A65" s="10" t="s">
        <v>134</v>
      </c>
      <c r="B65" s="31" t="s">
        <v>48</v>
      </c>
      <c r="C65" s="13">
        <v>0</v>
      </c>
      <c r="D65" s="13">
        <v>0</v>
      </c>
      <c r="E65" s="13">
        <v>0</v>
      </c>
      <c r="F65" s="13">
        <v>0</v>
      </c>
      <c r="G65" s="13">
        <v>0</v>
      </c>
      <c r="H65" s="13">
        <v>0</v>
      </c>
      <c r="I65" s="13">
        <v>0</v>
      </c>
      <c r="J65" s="13">
        <v>190</v>
      </c>
      <c r="K65" s="13">
        <v>0</v>
      </c>
      <c r="L65" s="13">
        <v>0</v>
      </c>
      <c r="M65" s="13">
        <v>0</v>
      </c>
      <c r="N65" s="13">
        <v>171</v>
      </c>
      <c r="O65" s="13">
        <v>0</v>
      </c>
      <c r="P65" s="13">
        <v>0</v>
      </c>
      <c r="Q65" s="13">
        <v>0</v>
      </c>
      <c r="R65" s="13">
        <v>0</v>
      </c>
      <c r="S65" s="13">
        <v>0</v>
      </c>
      <c r="T65" s="13">
        <v>0</v>
      </c>
      <c r="U65" s="13">
        <v>0</v>
      </c>
      <c r="V65" s="24">
        <f t="shared" si="1"/>
        <v>361</v>
      </c>
      <c r="W65" s="25">
        <f t="shared" si="0"/>
        <v>3.2570992590325647E-7</v>
      </c>
      <c r="X65" s="9"/>
    </row>
    <row r="66" spans="1:24">
      <c r="A66" s="10" t="s">
        <v>135</v>
      </c>
      <c r="B66" s="31" t="s">
        <v>54</v>
      </c>
      <c r="C66" s="13">
        <v>802116</v>
      </c>
      <c r="D66" s="13">
        <v>867614</v>
      </c>
      <c r="E66" s="13">
        <v>895022</v>
      </c>
      <c r="F66" s="13">
        <v>851099</v>
      </c>
      <c r="G66" s="13">
        <v>1212238</v>
      </c>
      <c r="H66" s="13">
        <v>1061190</v>
      </c>
      <c r="I66" s="13">
        <v>1054712</v>
      </c>
      <c r="J66" s="13">
        <v>905849</v>
      </c>
      <c r="K66" s="13">
        <v>839511</v>
      </c>
      <c r="L66" s="13">
        <v>834437</v>
      </c>
      <c r="M66" s="13">
        <v>813597</v>
      </c>
      <c r="N66" s="13">
        <v>844733</v>
      </c>
      <c r="O66" s="13">
        <v>1285799</v>
      </c>
      <c r="P66" s="13">
        <v>6294690</v>
      </c>
      <c r="Q66" s="13">
        <v>4037137</v>
      </c>
      <c r="R66" s="13">
        <v>4298812</v>
      </c>
      <c r="S66" s="13">
        <v>4131529</v>
      </c>
      <c r="T66" s="13">
        <v>4109080</v>
      </c>
      <c r="U66" s="13">
        <v>4250879</v>
      </c>
      <c r="V66" s="24">
        <f t="shared" si="1"/>
        <v>39390044</v>
      </c>
      <c r="W66" s="25">
        <f t="shared" si="0"/>
        <v>3.5539413608216101E-2</v>
      </c>
      <c r="X66" s="9"/>
    </row>
    <row r="67" spans="1:24">
      <c r="A67" s="10" t="s">
        <v>136</v>
      </c>
      <c r="B67" s="31" t="s">
        <v>36</v>
      </c>
      <c r="C67" s="13">
        <v>0</v>
      </c>
      <c r="D67" s="13">
        <v>0</v>
      </c>
      <c r="E67" s="13">
        <v>0</v>
      </c>
      <c r="F67" s="13">
        <v>0</v>
      </c>
      <c r="G67" s="13">
        <v>0</v>
      </c>
      <c r="H67" s="13">
        <v>0</v>
      </c>
      <c r="I67" s="13">
        <v>0</v>
      </c>
      <c r="J67" s="13">
        <v>0</v>
      </c>
      <c r="K67" s="13">
        <v>0</v>
      </c>
      <c r="L67" s="13">
        <v>0</v>
      </c>
      <c r="M67" s="13">
        <v>0</v>
      </c>
      <c r="N67" s="13">
        <v>0</v>
      </c>
      <c r="O67" s="13">
        <v>0</v>
      </c>
      <c r="P67" s="13">
        <v>0</v>
      </c>
      <c r="Q67" s="13">
        <v>0</v>
      </c>
      <c r="R67" s="13">
        <v>0</v>
      </c>
      <c r="S67" s="13">
        <v>0</v>
      </c>
      <c r="T67" s="13">
        <v>0</v>
      </c>
      <c r="U67" s="13">
        <v>0</v>
      </c>
      <c r="V67" s="24">
        <f t="shared" si="1"/>
        <v>0</v>
      </c>
      <c r="W67" s="25">
        <f t="shared" si="0"/>
        <v>0</v>
      </c>
      <c r="X67" s="9"/>
    </row>
    <row r="68" spans="1:24">
      <c r="A68" s="10" t="s">
        <v>137</v>
      </c>
      <c r="B68" s="31" t="s">
        <v>27</v>
      </c>
      <c r="C68" s="13">
        <v>0</v>
      </c>
      <c r="D68" s="13">
        <v>0</v>
      </c>
      <c r="E68" s="13">
        <v>0</v>
      </c>
      <c r="F68" s="13">
        <v>0</v>
      </c>
      <c r="G68" s="13">
        <v>0</v>
      </c>
      <c r="H68" s="13">
        <v>0</v>
      </c>
      <c r="I68" s="13">
        <v>0</v>
      </c>
      <c r="J68" s="13">
        <v>0</v>
      </c>
      <c r="K68" s="13">
        <v>0</v>
      </c>
      <c r="L68" s="13">
        <v>0</v>
      </c>
      <c r="M68" s="13">
        <v>0</v>
      </c>
      <c r="N68" s="13">
        <v>0</v>
      </c>
      <c r="O68" s="13">
        <v>0</v>
      </c>
      <c r="P68" s="13">
        <v>0</v>
      </c>
      <c r="Q68" s="13">
        <v>0</v>
      </c>
      <c r="R68" s="13">
        <v>0</v>
      </c>
      <c r="S68" s="13">
        <v>0</v>
      </c>
      <c r="T68" s="13">
        <v>0</v>
      </c>
      <c r="U68" s="13">
        <v>0</v>
      </c>
      <c r="V68" s="24">
        <f t="shared" si="1"/>
        <v>0</v>
      </c>
      <c r="W68" s="25">
        <f t="shared" ref="W68:W131" si="2">(V68/V$417)</f>
        <v>0</v>
      </c>
      <c r="X68" s="9"/>
    </row>
    <row r="69" spans="1:24">
      <c r="A69" s="10" t="s">
        <v>138</v>
      </c>
      <c r="B69" s="31" t="s">
        <v>52</v>
      </c>
      <c r="C69" s="13">
        <v>2040</v>
      </c>
      <c r="D69" s="13">
        <v>1700</v>
      </c>
      <c r="E69" s="13">
        <v>2040</v>
      </c>
      <c r="F69" s="13">
        <v>170</v>
      </c>
      <c r="G69" s="13">
        <v>0</v>
      </c>
      <c r="H69" s="13">
        <v>0</v>
      </c>
      <c r="I69" s="13">
        <v>0</v>
      </c>
      <c r="J69" s="13">
        <v>3831</v>
      </c>
      <c r="K69" s="13">
        <v>3121</v>
      </c>
      <c r="L69" s="13">
        <v>3815</v>
      </c>
      <c r="M69" s="13">
        <v>2715</v>
      </c>
      <c r="N69" s="13">
        <v>0</v>
      </c>
      <c r="O69" s="13">
        <v>0</v>
      </c>
      <c r="P69" s="13">
        <v>0</v>
      </c>
      <c r="Q69" s="13">
        <v>8021</v>
      </c>
      <c r="R69" s="13">
        <v>325</v>
      </c>
      <c r="S69" s="13">
        <v>450</v>
      </c>
      <c r="T69" s="13">
        <v>465</v>
      </c>
      <c r="U69" s="13">
        <v>639</v>
      </c>
      <c r="V69" s="24">
        <f t="shared" si="1"/>
        <v>29332</v>
      </c>
      <c r="W69" s="25">
        <f t="shared" si="2"/>
        <v>2.6464608162311133E-5</v>
      </c>
      <c r="X69" s="9"/>
    </row>
    <row r="70" spans="1:24">
      <c r="A70" s="10" t="s">
        <v>139</v>
      </c>
      <c r="B70" s="31" t="s">
        <v>8</v>
      </c>
      <c r="C70" s="13">
        <v>0</v>
      </c>
      <c r="D70" s="13">
        <v>0</v>
      </c>
      <c r="E70" s="13">
        <v>0</v>
      </c>
      <c r="F70" s="13">
        <v>0</v>
      </c>
      <c r="G70" s="13">
        <v>0</v>
      </c>
      <c r="H70" s="13">
        <v>0</v>
      </c>
      <c r="I70" s="13">
        <v>0</v>
      </c>
      <c r="J70" s="13">
        <v>0</v>
      </c>
      <c r="K70" s="13">
        <v>0</v>
      </c>
      <c r="L70" s="13">
        <v>0</v>
      </c>
      <c r="M70" s="13">
        <v>0</v>
      </c>
      <c r="N70" s="13">
        <v>0</v>
      </c>
      <c r="O70" s="13">
        <v>0</v>
      </c>
      <c r="P70" s="13">
        <v>0</v>
      </c>
      <c r="Q70" s="13">
        <v>0</v>
      </c>
      <c r="R70" s="13">
        <v>0</v>
      </c>
      <c r="S70" s="13">
        <v>0</v>
      </c>
      <c r="T70" s="13">
        <v>0</v>
      </c>
      <c r="U70" s="13">
        <v>0</v>
      </c>
      <c r="V70" s="24">
        <f t="shared" ref="V70:V133" si="3">SUM(C70:U70)</f>
        <v>0</v>
      </c>
      <c r="W70" s="25">
        <f t="shared" si="2"/>
        <v>0</v>
      </c>
      <c r="X70" s="9"/>
    </row>
    <row r="71" spans="1:24">
      <c r="A71" s="10" t="s">
        <v>140</v>
      </c>
      <c r="B71" s="31" t="s">
        <v>8</v>
      </c>
      <c r="C71" s="13">
        <v>803198</v>
      </c>
      <c r="D71" s="13">
        <v>1092124</v>
      </c>
      <c r="E71" s="13">
        <v>1299660</v>
      </c>
      <c r="F71" s="13">
        <v>1012360</v>
      </c>
      <c r="G71" s="13">
        <v>1188644</v>
      </c>
      <c r="H71" s="13">
        <v>898661</v>
      </c>
      <c r="I71" s="13">
        <v>832027</v>
      </c>
      <c r="J71" s="13">
        <v>797750</v>
      </c>
      <c r="K71" s="13">
        <v>838312</v>
      </c>
      <c r="L71" s="13">
        <v>874348</v>
      </c>
      <c r="M71" s="13">
        <v>794024</v>
      </c>
      <c r="N71" s="13">
        <v>1177574</v>
      </c>
      <c r="O71" s="13">
        <v>1113160</v>
      </c>
      <c r="P71" s="13">
        <v>863626</v>
      </c>
      <c r="Q71" s="13">
        <v>923894</v>
      </c>
      <c r="R71" s="13">
        <v>1126374</v>
      </c>
      <c r="S71" s="13">
        <v>1955185</v>
      </c>
      <c r="T71" s="13">
        <v>2421992</v>
      </c>
      <c r="U71" s="13">
        <v>2565973</v>
      </c>
      <c r="V71" s="24">
        <f t="shared" si="3"/>
        <v>22578886</v>
      </c>
      <c r="W71" s="25">
        <f t="shared" si="2"/>
        <v>2.0371654531961426E-2</v>
      </c>
      <c r="X71" s="9"/>
    </row>
    <row r="72" spans="1:24">
      <c r="A72" s="10" t="s">
        <v>141</v>
      </c>
      <c r="B72" s="31" t="s">
        <v>9</v>
      </c>
      <c r="C72" s="13">
        <v>0</v>
      </c>
      <c r="D72" s="13">
        <v>0</v>
      </c>
      <c r="E72" s="13">
        <v>0</v>
      </c>
      <c r="F72" s="13">
        <v>0</v>
      </c>
      <c r="G72" s="13">
        <v>6738</v>
      </c>
      <c r="H72" s="13">
        <v>2422</v>
      </c>
      <c r="I72" s="13">
        <v>11209</v>
      </c>
      <c r="J72" s="13">
        <v>11056</v>
      </c>
      <c r="K72" s="13">
        <v>446543</v>
      </c>
      <c r="L72" s="13">
        <v>570356</v>
      </c>
      <c r="M72" s="13">
        <v>128490</v>
      </c>
      <c r="N72" s="13">
        <v>2201491</v>
      </c>
      <c r="O72" s="13">
        <v>214600</v>
      </c>
      <c r="P72" s="13">
        <v>196635</v>
      </c>
      <c r="Q72" s="13">
        <v>412178</v>
      </c>
      <c r="R72" s="13">
        <v>64763</v>
      </c>
      <c r="S72" s="13">
        <v>177237</v>
      </c>
      <c r="T72" s="13">
        <v>31710</v>
      </c>
      <c r="U72" s="13">
        <v>10804</v>
      </c>
      <c r="V72" s="24">
        <f t="shared" si="3"/>
        <v>4486232</v>
      </c>
      <c r="W72" s="25">
        <f t="shared" si="2"/>
        <v>4.0476739399025437E-3</v>
      </c>
      <c r="X72" s="9"/>
    </row>
    <row r="73" spans="1:24">
      <c r="A73" s="10" t="s">
        <v>142</v>
      </c>
      <c r="B73" s="31" t="s">
        <v>62</v>
      </c>
      <c r="C73" s="13">
        <v>0</v>
      </c>
      <c r="D73" s="13">
        <v>0</v>
      </c>
      <c r="E73" s="13">
        <v>0</v>
      </c>
      <c r="F73" s="13">
        <v>0</v>
      </c>
      <c r="G73" s="13">
        <v>0</v>
      </c>
      <c r="H73" s="13">
        <v>0</v>
      </c>
      <c r="I73" s="13">
        <v>0</v>
      </c>
      <c r="J73" s="13">
        <v>0</v>
      </c>
      <c r="K73" s="13">
        <v>0</v>
      </c>
      <c r="L73" s="13">
        <v>0</v>
      </c>
      <c r="M73" s="13">
        <v>0</v>
      </c>
      <c r="N73" s="13">
        <v>0</v>
      </c>
      <c r="O73" s="13">
        <v>0</v>
      </c>
      <c r="P73" s="13">
        <v>0</v>
      </c>
      <c r="Q73" s="13">
        <v>0</v>
      </c>
      <c r="R73" s="13">
        <v>0</v>
      </c>
      <c r="S73" s="13">
        <v>0</v>
      </c>
      <c r="T73" s="13">
        <v>0</v>
      </c>
      <c r="U73" s="13">
        <v>0</v>
      </c>
      <c r="V73" s="24">
        <f t="shared" si="3"/>
        <v>0</v>
      </c>
      <c r="W73" s="25">
        <f t="shared" si="2"/>
        <v>0</v>
      </c>
      <c r="X73" s="9"/>
    </row>
    <row r="74" spans="1:24">
      <c r="A74" s="10" t="s">
        <v>143</v>
      </c>
      <c r="B74" s="31" t="s">
        <v>9</v>
      </c>
      <c r="C74" s="13">
        <v>0</v>
      </c>
      <c r="D74" s="13">
        <v>0</v>
      </c>
      <c r="E74" s="13">
        <v>0</v>
      </c>
      <c r="F74" s="13">
        <v>0</v>
      </c>
      <c r="G74" s="13">
        <v>0</v>
      </c>
      <c r="H74" s="13">
        <v>0</v>
      </c>
      <c r="I74" s="13">
        <v>0</v>
      </c>
      <c r="J74" s="13">
        <v>0</v>
      </c>
      <c r="K74" s="13">
        <v>0</v>
      </c>
      <c r="L74" s="13">
        <v>0</v>
      </c>
      <c r="M74" s="13">
        <v>0</v>
      </c>
      <c r="N74" s="13">
        <v>0</v>
      </c>
      <c r="O74" s="13">
        <v>0</v>
      </c>
      <c r="P74" s="13">
        <v>0</v>
      </c>
      <c r="Q74" s="13">
        <v>0</v>
      </c>
      <c r="R74" s="13">
        <v>0</v>
      </c>
      <c r="S74" s="13">
        <v>0</v>
      </c>
      <c r="T74" s="13">
        <v>0</v>
      </c>
      <c r="U74" s="13">
        <v>0</v>
      </c>
      <c r="V74" s="24">
        <f t="shared" si="3"/>
        <v>0</v>
      </c>
      <c r="W74" s="25">
        <f t="shared" si="2"/>
        <v>0</v>
      </c>
      <c r="X74" s="9"/>
    </row>
    <row r="75" spans="1:24">
      <c r="A75" s="10" t="s">
        <v>144</v>
      </c>
      <c r="B75" s="31" t="s">
        <v>45</v>
      </c>
      <c r="C75" s="13">
        <v>0</v>
      </c>
      <c r="D75" s="13">
        <v>0</v>
      </c>
      <c r="E75" s="13">
        <v>0</v>
      </c>
      <c r="F75" s="13">
        <v>0</v>
      </c>
      <c r="G75" s="13">
        <v>0</v>
      </c>
      <c r="H75" s="13">
        <v>0</v>
      </c>
      <c r="I75" s="13">
        <v>0</v>
      </c>
      <c r="J75" s="13">
        <v>0</v>
      </c>
      <c r="K75" s="13">
        <v>0</v>
      </c>
      <c r="L75" s="13">
        <v>0</v>
      </c>
      <c r="M75" s="13">
        <v>0</v>
      </c>
      <c r="N75" s="13">
        <v>0</v>
      </c>
      <c r="O75" s="13">
        <v>0</v>
      </c>
      <c r="P75" s="13">
        <v>0</v>
      </c>
      <c r="Q75" s="13">
        <v>0</v>
      </c>
      <c r="R75" s="13">
        <v>0</v>
      </c>
      <c r="S75" s="13">
        <v>0</v>
      </c>
      <c r="T75" s="13">
        <v>0</v>
      </c>
      <c r="U75" s="13">
        <v>0</v>
      </c>
      <c r="V75" s="24">
        <f t="shared" si="3"/>
        <v>0</v>
      </c>
      <c r="W75" s="25">
        <f t="shared" si="2"/>
        <v>0</v>
      </c>
      <c r="X75" s="9"/>
    </row>
    <row r="76" spans="1:24">
      <c r="A76" s="10" t="s">
        <v>145</v>
      </c>
      <c r="B76" s="31" t="s">
        <v>9</v>
      </c>
      <c r="C76" s="13">
        <v>0</v>
      </c>
      <c r="D76" s="13">
        <v>0</v>
      </c>
      <c r="E76" s="13">
        <v>0</v>
      </c>
      <c r="F76" s="13">
        <v>0</v>
      </c>
      <c r="G76" s="13">
        <v>0</v>
      </c>
      <c r="H76" s="13">
        <v>0</v>
      </c>
      <c r="I76" s="13">
        <v>0</v>
      </c>
      <c r="J76" s="13">
        <v>0</v>
      </c>
      <c r="K76" s="13">
        <v>0</v>
      </c>
      <c r="L76" s="13">
        <v>0</v>
      </c>
      <c r="M76" s="13">
        <v>0</v>
      </c>
      <c r="N76" s="13">
        <v>0</v>
      </c>
      <c r="O76" s="13">
        <v>0</v>
      </c>
      <c r="P76" s="13">
        <v>0</v>
      </c>
      <c r="Q76" s="13">
        <v>0</v>
      </c>
      <c r="R76" s="13">
        <v>0</v>
      </c>
      <c r="S76" s="13">
        <v>0</v>
      </c>
      <c r="T76" s="13">
        <v>0</v>
      </c>
      <c r="U76" s="13">
        <v>0</v>
      </c>
      <c r="V76" s="24">
        <f t="shared" si="3"/>
        <v>0</v>
      </c>
      <c r="W76" s="25">
        <f t="shared" si="2"/>
        <v>0</v>
      </c>
      <c r="X76" s="9"/>
    </row>
    <row r="77" spans="1:24">
      <c r="A77" s="10" t="s">
        <v>146</v>
      </c>
      <c r="B77" s="31" t="s">
        <v>33</v>
      </c>
      <c r="C77" s="13">
        <v>0</v>
      </c>
      <c r="D77" s="13">
        <v>0</v>
      </c>
      <c r="E77" s="13">
        <v>0</v>
      </c>
      <c r="F77" s="13">
        <v>0</v>
      </c>
      <c r="G77" s="13">
        <v>0</v>
      </c>
      <c r="H77" s="13">
        <v>0</v>
      </c>
      <c r="I77" s="13">
        <v>0</v>
      </c>
      <c r="J77" s="13">
        <v>0</v>
      </c>
      <c r="K77" s="13">
        <v>0</v>
      </c>
      <c r="L77" s="13">
        <v>0</v>
      </c>
      <c r="M77" s="13">
        <v>0</v>
      </c>
      <c r="N77" s="13">
        <v>0</v>
      </c>
      <c r="O77" s="13">
        <v>0</v>
      </c>
      <c r="P77" s="13">
        <v>0</v>
      </c>
      <c r="Q77" s="13">
        <v>0</v>
      </c>
      <c r="R77" s="13">
        <v>0</v>
      </c>
      <c r="S77" s="13">
        <v>0</v>
      </c>
      <c r="T77" s="13">
        <v>0</v>
      </c>
      <c r="U77" s="13">
        <v>0</v>
      </c>
      <c r="V77" s="24">
        <f t="shared" si="3"/>
        <v>0</v>
      </c>
      <c r="W77" s="25">
        <f t="shared" si="2"/>
        <v>0</v>
      </c>
      <c r="X77" s="9"/>
    </row>
    <row r="78" spans="1:24">
      <c r="A78" s="10" t="s">
        <v>147</v>
      </c>
      <c r="B78" s="31" t="s">
        <v>56</v>
      </c>
      <c r="C78" s="13">
        <v>0</v>
      </c>
      <c r="D78" s="13">
        <v>0</v>
      </c>
      <c r="E78" s="13">
        <v>0</v>
      </c>
      <c r="F78" s="13">
        <v>0</v>
      </c>
      <c r="G78" s="13">
        <v>0</v>
      </c>
      <c r="H78" s="13">
        <v>0</v>
      </c>
      <c r="I78" s="13">
        <v>0</v>
      </c>
      <c r="J78" s="13">
        <v>0</v>
      </c>
      <c r="K78" s="13">
        <v>0</v>
      </c>
      <c r="L78" s="13">
        <v>0</v>
      </c>
      <c r="M78" s="13">
        <v>0</v>
      </c>
      <c r="N78" s="13">
        <v>0</v>
      </c>
      <c r="O78" s="13">
        <v>0</v>
      </c>
      <c r="P78" s="13">
        <v>0</v>
      </c>
      <c r="Q78" s="13">
        <v>0</v>
      </c>
      <c r="R78" s="13">
        <v>0</v>
      </c>
      <c r="S78" s="13">
        <v>0</v>
      </c>
      <c r="T78" s="13">
        <v>0</v>
      </c>
      <c r="U78" s="13">
        <v>0</v>
      </c>
      <c r="V78" s="24">
        <f t="shared" si="3"/>
        <v>0</v>
      </c>
      <c r="W78" s="25">
        <f t="shared" si="2"/>
        <v>0</v>
      </c>
      <c r="X78" s="9"/>
    </row>
    <row r="79" spans="1:24">
      <c r="A79" s="10" t="s">
        <v>148</v>
      </c>
      <c r="B79" s="31" t="s">
        <v>48</v>
      </c>
      <c r="C79" s="13">
        <v>0</v>
      </c>
      <c r="D79" s="13">
        <v>0</v>
      </c>
      <c r="E79" s="13">
        <v>0</v>
      </c>
      <c r="F79" s="13">
        <v>0</v>
      </c>
      <c r="G79" s="13">
        <v>0</v>
      </c>
      <c r="H79" s="13">
        <v>0</v>
      </c>
      <c r="I79" s="13">
        <v>0</v>
      </c>
      <c r="J79" s="13">
        <v>0</v>
      </c>
      <c r="K79" s="13">
        <v>0</v>
      </c>
      <c r="L79" s="13">
        <v>0</v>
      </c>
      <c r="M79" s="13">
        <v>0</v>
      </c>
      <c r="N79" s="13">
        <v>0</v>
      </c>
      <c r="O79" s="13">
        <v>0</v>
      </c>
      <c r="P79" s="13">
        <v>0</v>
      </c>
      <c r="Q79" s="13">
        <v>0</v>
      </c>
      <c r="R79" s="13">
        <v>0</v>
      </c>
      <c r="S79" s="13">
        <v>0</v>
      </c>
      <c r="T79" s="13">
        <v>0</v>
      </c>
      <c r="U79" s="13">
        <v>0</v>
      </c>
      <c r="V79" s="24">
        <f t="shared" si="3"/>
        <v>0</v>
      </c>
      <c r="W79" s="25">
        <f t="shared" si="2"/>
        <v>0</v>
      </c>
      <c r="X79" s="9"/>
    </row>
    <row r="80" spans="1:24">
      <c r="A80" s="10" t="s">
        <v>149</v>
      </c>
      <c r="B80" s="31" t="s">
        <v>17</v>
      </c>
      <c r="C80" s="13">
        <v>0</v>
      </c>
      <c r="D80" s="13">
        <v>0</v>
      </c>
      <c r="E80" s="13">
        <v>0</v>
      </c>
      <c r="F80" s="13">
        <v>0</v>
      </c>
      <c r="G80" s="13">
        <v>0</v>
      </c>
      <c r="H80" s="13">
        <v>0</v>
      </c>
      <c r="I80" s="13">
        <v>0</v>
      </c>
      <c r="J80" s="13">
        <v>0</v>
      </c>
      <c r="K80" s="13">
        <v>0</v>
      </c>
      <c r="L80" s="13">
        <v>0</v>
      </c>
      <c r="M80" s="13">
        <v>0</v>
      </c>
      <c r="N80" s="13">
        <v>0</v>
      </c>
      <c r="O80" s="13">
        <v>0</v>
      </c>
      <c r="P80" s="13">
        <v>0</v>
      </c>
      <c r="Q80" s="13">
        <v>0</v>
      </c>
      <c r="R80" s="13">
        <v>0</v>
      </c>
      <c r="S80" s="13">
        <v>0</v>
      </c>
      <c r="T80" s="13">
        <v>0</v>
      </c>
      <c r="U80" s="13">
        <v>0</v>
      </c>
      <c r="V80" s="24">
        <f t="shared" si="3"/>
        <v>0</v>
      </c>
      <c r="W80" s="25">
        <f t="shared" si="2"/>
        <v>0</v>
      </c>
      <c r="X80" s="9"/>
    </row>
    <row r="81" spans="1:24">
      <c r="A81" s="10" t="s">
        <v>150</v>
      </c>
      <c r="B81" s="31" t="s">
        <v>12</v>
      </c>
      <c r="C81" s="13">
        <v>0</v>
      </c>
      <c r="D81" s="13">
        <v>0</v>
      </c>
      <c r="E81" s="13">
        <v>0</v>
      </c>
      <c r="F81" s="13">
        <v>0</v>
      </c>
      <c r="G81" s="13">
        <v>0</v>
      </c>
      <c r="H81" s="13">
        <v>0</v>
      </c>
      <c r="I81" s="13">
        <v>0</v>
      </c>
      <c r="J81" s="13">
        <v>0</v>
      </c>
      <c r="K81" s="13">
        <v>0</v>
      </c>
      <c r="L81" s="13">
        <v>0</v>
      </c>
      <c r="M81" s="13">
        <v>0</v>
      </c>
      <c r="N81" s="13">
        <v>91624</v>
      </c>
      <c r="O81" s="13">
        <v>77068</v>
      </c>
      <c r="P81" s="13">
        <v>61806</v>
      </c>
      <c r="Q81" s="13">
        <v>60304</v>
      </c>
      <c r="R81" s="13">
        <v>9358</v>
      </c>
      <c r="S81" s="13">
        <v>0</v>
      </c>
      <c r="T81" s="13">
        <v>0</v>
      </c>
      <c r="U81" s="13">
        <v>0</v>
      </c>
      <c r="V81" s="24">
        <f t="shared" si="3"/>
        <v>300160</v>
      </c>
      <c r="W81" s="25">
        <f t="shared" si="2"/>
        <v>2.7081742758759409E-4</v>
      </c>
      <c r="X81" s="9"/>
    </row>
    <row r="82" spans="1:24">
      <c r="A82" s="10" t="s">
        <v>151</v>
      </c>
      <c r="B82" s="31" t="s">
        <v>45</v>
      </c>
      <c r="C82" s="13">
        <v>0</v>
      </c>
      <c r="D82" s="13">
        <v>0</v>
      </c>
      <c r="E82" s="13">
        <v>0</v>
      </c>
      <c r="F82" s="13">
        <v>0</v>
      </c>
      <c r="G82" s="13">
        <v>0</v>
      </c>
      <c r="H82" s="13">
        <v>0</v>
      </c>
      <c r="I82" s="13">
        <v>0</v>
      </c>
      <c r="J82" s="13">
        <v>0</v>
      </c>
      <c r="K82" s="13">
        <v>0</v>
      </c>
      <c r="L82" s="13">
        <v>0</v>
      </c>
      <c r="M82" s="13">
        <v>0</v>
      </c>
      <c r="N82" s="13">
        <v>0</v>
      </c>
      <c r="O82" s="13">
        <v>0</v>
      </c>
      <c r="P82" s="13">
        <v>0</v>
      </c>
      <c r="Q82" s="13">
        <v>0</v>
      </c>
      <c r="R82" s="13">
        <v>0</v>
      </c>
      <c r="S82" s="13">
        <v>0</v>
      </c>
      <c r="T82" s="13">
        <v>0</v>
      </c>
      <c r="U82" s="13">
        <v>0</v>
      </c>
      <c r="V82" s="24">
        <f t="shared" si="3"/>
        <v>0</v>
      </c>
      <c r="W82" s="25">
        <f t="shared" si="2"/>
        <v>0</v>
      </c>
      <c r="X82" s="9"/>
    </row>
    <row r="83" spans="1:24">
      <c r="A83" s="10" t="s">
        <v>152</v>
      </c>
      <c r="B83" s="31" t="s">
        <v>53</v>
      </c>
      <c r="C83" s="13">
        <v>0</v>
      </c>
      <c r="D83" s="13">
        <v>0</v>
      </c>
      <c r="E83" s="13">
        <v>0</v>
      </c>
      <c r="F83" s="13">
        <v>0</v>
      </c>
      <c r="G83" s="13">
        <v>0</v>
      </c>
      <c r="H83" s="13">
        <v>0</v>
      </c>
      <c r="I83" s="13">
        <v>0</v>
      </c>
      <c r="J83" s="13">
        <v>0</v>
      </c>
      <c r="K83" s="13">
        <v>0</v>
      </c>
      <c r="L83" s="13">
        <v>0</v>
      </c>
      <c r="M83" s="13">
        <v>0</v>
      </c>
      <c r="N83" s="13">
        <v>0</v>
      </c>
      <c r="O83" s="13">
        <v>0</v>
      </c>
      <c r="P83" s="13">
        <v>0</v>
      </c>
      <c r="Q83" s="13">
        <v>0</v>
      </c>
      <c r="R83" s="13">
        <v>0</v>
      </c>
      <c r="S83" s="13">
        <v>0</v>
      </c>
      <c r="T83" s="13">
        <v>0</v>
      </c>
      <c r="U83" s="13">
        <v>0</v>
      </c>
      <c r="V83" s="24">
        <f t="shared" si="3"/>
        <v>0</v>
      </c>
      <c r="W83" s="25">
        <f t="shared" si="2"/>
        <v>0</v>
      </c>
      <c r="X83" s="9"/>
    </row>
    <row r="84" spans="1:24">
      <c r="A84" s="10" t="s">
        <v>153</v>
      </c>
      <c r="B84" s="31" t="s">
        <v>9</v>
      </c>
      <c r="C84" s="13">
        <v>0</v>
      </c>
      <c r="D84" s="13">
        <v>0</v>
      </c>
      <c r="E84" s="13">
        <v>0</v>
      </c>
      <c r="F84" s="13">
        <v>0</v>
      </c>
      <c r="G84" s="13">
        <v>0</v>
      </c>
      <c r="H84" s="13">
        <v>0</v>
      </c>
      <c r="I84" s="13">
        <v>0</v>
      </c>
      <c r="J84" s="13">
        <v>0</v>
      </c>
      <c r="K84" s="13">
        <v>0</v>
      </c>
      <c r="L84" s="13">
        <v>0</v>
      </c>
      <c r="M84" s="13">
        <v>0</v>
      </c>
      <c r="N84" s="13">
        <v>0</v>
      </c>
      <c r="O84" s="13">
        <v>0</v>
      </c>
      <c r="P84" s="13">
        <v>0</v>
      </c>
      <c r="Q84" s="13">
        <v>0</v>
      </c>
      <c r="R84" s="13">
        <v>0</v>
      </c>
      <c r="S84" s="13">
        <v>0</v>
      </c>
      <c r="T84" s="13">
        <v>0</v>
      </c>
      <c r="U84" s="13">
        <v>0</v>
      </c>
      <c r="V84" s="24">
        <f t="shared" si="3"/>
        <v>0</v>
      </c>
      <c r="W84" s="25">
        <f t="shared" si="2"/>
        <v>0</v>
      </c>
      <c r="X84" s="9"/>
    </row>
    <row r="85" spans="1:24">
      <c r="A85" s="10" t="s">
        <v>154</v>
      </c>
      <c r="B85" s="31" t="s">
        <v>55</v>
      </c>
      <c r="C85" s="13">
        <v>0</v>
      </c>
      <c r="D85" s="13">
        <v>0</v>
      </c>
      <c r="E85" s="13">
        <v>0</v>
      </c>
      <c r="F85" s="13">
        <v>0</v>
      </c>
      <c r="G85" s="13">
        <v>0</v>
      </c>
      <c r="H85" s="13">
        <v>0</v>
      </c>
      <c r="I85" s="13">
        <v>0</v>
      </c>
      <c r="J85" s="13">
        <v>0</v>
      </c>
      <c r="K85" s="13">
        <v>0</v>
      </c>
      <c r="L85" s="13">
        <v>0</v>
      </c>
      <c r="M85" s="13">
        <v>0</v>
      </c>
      <c r="N85" s="13">
        <v>0</v>
      </c>
      <c r="O85" s="13">
        <v>0</v>
      </c>
      <c r="P85" s="13">
        <v>0</v>
      </c>
      <c r="Q85" s="13">
        <v>0</v>
      </c>
      <c r="R85" s="13">
        <v>0</v>
      </c>
      <c r="S85" s="13">
        <v>0</v>
      </c>
      <c r="T85" s="13">
        <v>0</v>
      </c>
      <c r="U85" s="13">
        <v>0</v>
      </c>
      <c r="V85" s="24">
        <f t="shared" si="3"/>
        <v>0</v>
      </c>
      <c r="W85" s="25">
        <f t="shared" si="2"/>
        <v>0</v>
      </c>
      <c r="X85" s="9"/>
    </row>
    <row r="86" spans="1:24">
      <c r="A86" s="10" t="s">
        <v>155</v>
      </c>
      <c r="B86" s="31" t="s">
        <v>9</v>
      </c>
      <c r="C86" s="13">
        <v>0</v>
      </c>
      <c r="D86" s="13">
        <v>0</v>
      </c>
      <c r="E86" s="13">
        <v>0</v>
      </c>
      <c r="F86" s="13">
        <v>0</v>
      </c>
      <c r="G86" s="13">
        <v>0</v>
      </c>
      <c r="H86" s="13">
        <v>0</v>
      </c>
      <c r="I86" s="13">
        <v>0</v>
      </c>
      <c r="J86" s="13">
        <v>0</v>
      </c>
      <c r="K86" s="13">
        <v>500914</v>
      </c>
      <c r="L86" s="13">
        <v>509537</v>
      </c>
      <c r="M86" s="13">
        <v>154783</v>
      </c>
      <c r="N86" s="13">
        <v>150520</v>
      </c>
      <c r="O86" s="13">
        <v>161898</v>
      </c>
      <c r="P86" s="13">
        <v>200343</v>
      </c>
      <c r="Q86" s="13">
        <v>188538</v>
      </c>
      <c r="R86" s="13">
        <v>485963</v>
      </c>
      <c r="S86" s="13">
        <v>455892</v>
      </c>
      <c r="T86" s="13">
        <v>303488</v>
      </c>
      <c r="U86" s="13">
        <v>324176</v>
      </c>
      <c r="V86" s="24">
        <f t="shared" si="3"/>
        <v>3436052</v>
      </c>
      <c r="W86" s="25">
        <f t="shared" si="2"/>
        <v>3.1001557958995466E-3</v>
      </c>
      <c r="X86" s="9"/>
    </row>
    <row r="87" spans="1:24">
      <c r="A87" s="10" t="s">
        <v>156</v>
      </c>
      <c r="B87" s="31" t="s">
        <v>66</v>
      </c>
      <c r="C87" s="13">
        <v>0</v>
      </c>
      <c r="D87" s="13">
        <v>0</v>
      </c>
      <c r="E87" s="13">
        <v>0</v>
      </c>
      <c r="F87" s="13">
        <v>0</v>
      </c>
      <c r="G87" s="13">
        <v>0</v>
      </c>
      <c r="H87" s="13">
        <v>0</v>
      </c>
      <c r="I87" s="13">
        <v>0</v>
      </c>
      <c r="J87" s="13">
        <v>0</v>
      </c>
      <c r="K87" s="13">
        <v>0</v>
      </c>
      <c r="L87" s="13">
        <v>0</v>
      </c>
      <c r="M87" s="13">
        <v>0</v>
      </c>
      <c r="N87" s="13">
        <v>0</v>
      </c>
      <c r="O87" s="13">
        <v>0</v>
      </c>
      <c r="P87" s="13">
        <v>0</v>
      </c>
      <c r="Q87" s="13">
        <v>0</v>
      </c>
      <c r="R87" s="13">
        <v>0</v>
      </c>
      <c r="S87" s="13">
        <v>0</v>
      </c>
      <c r="T87" s="13">
        <v>0</v>
      </c>
      <c r="U87" s="13">
        <v>0</v>
      </c>
      <c r="V87" s="24">
        <f t="shared" si="3"/>
        <v>0</v>
      </c>
      <c r="W87" s="25">
        <f t="shared" si="2"/>
        <v>0</v>
      </c>
      <c r="X87" s="9"/>
    </row>
    <row r="88" spans="1:24">
      <c r="A88" s="10" t="s">
        <v>157</v>
      </c>
      <c r="B88" s="31" t="s">
        <v>66</v>
      </c>
      <c r="C88" s="13">
        <v>0</v>
      </c>
      <c r="D88" s="13">
        <v>0</v>
      </c>
      <c r="E88" s="13">
        <v>0</v>
      </c>
      <c r="F88" s="13">
        <v>0</v>
      </c>
      <c r="G88" s="13">
        <v>0</v>
      </c>
      <c r="H88" s="13">
        <v>0</v>
      </c>
      <c r="I88" s="13">
        <v>0</v>
      </c>
      <c r="J88" s="13">
        <v>0</v>
      </c>
      <c r="K88" s="13">
        <v>0</v>
      </c>
      <c r="L88" s="13">
        <v>0</v>
      </c>
      <c r="M88" s="13">
        <v>0</v>
      </c>
      <c r="N88" s="13">
        <v>0</v>
      </c>
      <c r="O88" s="13">
        <v>0</v>
      </c>
      <c r="P88" s="13">
        <v>0</v>
      </c>
      <c r="Q88" s="13">
        <v>0</v>
      </c>
      <c r="R88" s="13">
        <v>0</v>
      </c>
      <c r="S88" s="13">
        <v>0</v>
      </c>
      <c r="T88" s="13">
        <v>0</v>
      </c>
      <c r="U88" s="13">
        <v>0</v>
      </c>
      <c r="V88" s="24">
        <f t="shared" si="3"/>
        <v>0</v>
      </c>
      <c r="W88" s="25">
        <f t="shared" si="2"/>
        <v>0</v>
      </c>
      <c r="X88" s="9"/>
    </row>
    <row r="89" spans="1:24">
      <c r="A89" s="10" t="s">
        <v>158</v>
      </c>
      <c r="B89" s="31" t="s">
        <v>66</v>
      </c>
      <c r="C89" s="13">
        <v>0</v>
      </c>
      <c r="D89" s="13">
        <v>0</v>
      </c>
      <c r="E89" s="13">
        <v>8817</v>
      </c>
      <c r="F89" s="13">
        <v>1575</v>
      </c>
      <c r="G89" s="13">
        <v>4225</v>
      </c>
      <c r="H89" s="13">
        <v>1985</v>
      </c>
      <c r="I89" s="13">
        <v>6175</v>
      </c>
      <c r="J89" s="13">
        <v>0</v>
      </c>
      <c r="K89" s="13">
        <v>4599</v>
      </c>
      <c r="L89" s="13">
        <v>0</v>
      </c>
      <c r="M89" s="13">
        <v>0</v>
      </c>
      <c r="N89" s="13">
        <v>0</v>
      </c>
      <c r="O89" s="13">
        <v>0</v>
      </c>
      <c r="P89" s="13">
        <v>0</v>
      </c>
      <c r="Q89" s="13">
        <v>0</v>
      </c>
      <c r="R89" s="13">
        <v>0</v>
      </c>
      <c r="S89" s="13">
        <v>4501</v>
      </c>
      <c r="T89" s="13">
        <v>3284</v>
      </c>
      <c r="U89" s="13">
        <v>3172</v>
      </c>
      <c r="V89" s="24">
        <f t="shared" si="3"/>
        <v>38333</v>
      </c>
      <c r="W89" s="25">
        <f t="shared" si="2"/>
        <v>3.4585702464403136E-5</v>
      </c>
      <c r="X89" s="9"/>
    </row>
    <row r="90" spans="1:24">
      <c r="A90" s="10" t="s">
        <v>159</v>
      </c>
      <c r="B90" s="31" t="s">
        <v>9</v>
      </c>
      <c r="C90" s="13">
        <v>0</v>
      </c>
      <c r="D90" s="13">
        <v>0</v>
      </c>
      <c r="E90" s="13">
        <v>0</v>
      </c>
      <c r="F90" s="13">
        <v>0</v>
      </c>
      <c r="G90" s="13">
        <v>0</v>
      </c>
      <c r="H90" s="13">
        <v>0</v>
      </c>
      <c r="I90" s="13">
        <v>0</v>
      </c>
      <c r="J90" s="13">
        <v>0</v>
      </c>
      <c r="K90" s="13">
        <v>0</v>
      </c>
      <c r="L90" s="13">
        <v>0</v>
      </c>
      <c r="M90" s="13">
        <v>0</v>
      </c>
      <c r="N90" s="13">
        <v>0</v>
      </c>
      <c r="O90" s="13">
        <v>0</v>
      </c>
      <c r="P90" s="13">
        <v>0</v>
      </c>
      <c r="Q90" s="13">
        <v>0</v>
      </c>
      <c r="R90" s="13">
        <v>0</v>
      </c>
      <c r="S90" s="13">
        <v>0</v>
      </c>
      <c r="T90" s="13">
        <v>0</v>
      </c>
      <c r="U90" s="13">
        <v>27028</v>
      </c>
      <c r="V90" s="24">
        <f t="shared" si="3"/>
        <v>27028</v>
      </c>
      <c r="W90" s="25">
        <f t="shared" si="2"/>
        <v>2.4385838995327468E-5</v>
      </c>
      <c r="X90" s="9"/>
    </row>
    <row r="91" spans="1:24">
      <c r="A91" s="10" t="s">
        <v>160</v>
      </c>
      <c r="B91" s="31" t="s">
        <v>68</v>
      </c>
      <c r="C91" s="13">
        <v>0</v>
      </c>
      <c r="D91" s="13">
        <v>0</v>
      </c>
      <c r="E91" s="13">
        <v>0</v>
      </c>
      <c r="F91" s="13">
        <v>0</v>
      </c>
      <c r="G91" s="13">
        <v>0</v>
      </c>
      <c r="H91" s="13">
        <v>0</v>
      </c>
      <c r="I91" s="13">
        <v>0</v>
      </c>
      <c r="J91" s="13">
        <v>0</v>
      </c>
      <c r="K91" s="13">
        <v>0</v>
      </c>
      <c r="L91" s="13">
        <v>0</v>
      </c>
      <c r="M91" s="13">
        <v>0</v>
      </c>
      <c r="N91" s="13">
        <v>0</v>
      </c>
      <c r="O91" s="13">
        <v>0</v>
      </c>
      <c r="P91" s="13">
        <v>0</v>
      </c>
      <c r="Q91" s="13">
        <v>0</v>
      </c>
      <c r="R91" s="13">
        <v>0</v>
      </c>
      <c r="S91" s="13">
        <v>0</v>
      </c>
      <c r="T91" s="13">
        <v>0</v>
      </c>
      <c r="U91" s="13">
        <v>0</v>
      </c>
      <c r="V91" s="24">
        <f t="shared" si="3"/>
        <v>0</v>
      </c>
      <c r="W91" s="25">
        <f t="shared" si="2"/>
        <v>0</v>
      </c>
      <c r="X91" s="9"/>
    </row>
    <row r="92" spans="1:24">
      <c r="A92" s="10" t="s">
        <v>161</v>
      </c>
      <c r="B92" s="31" t="s">
        <v>66</v>
      </c>
      <c r="C92" s="13">
        <v>0</v>
      </c>
      <c r="D92" s="13">
        <v>0</v>
      </c>
      <c r="E92" s="13">
        <v>0</v>
      </c>
      <c r="F92" s="13">
        <v>0</v>
      </c>
      <c r="G92" s="13">
        <v>0</v>
      </c>
      <c r="H92" s="13">
        <v>0</v>
      </c>
      <c r="I92" s="13">
        <v>0</v>
      </c>
      <c r="J92" s="13">
        <v>0</v>
      </c>
      <c r="K92" s="13">
        <v>0</v>
      </c>
      <c r="L92" s="13">
        <v>0</v>
      </c>
      <c r="M92" s="13">
        <v>0</v>
      </c>
      <c r="N92" s="13">
        <v>0</v>
      </c>
      <c r="O92" s="13">
        <v>0</v>
      </c>
      <c r="P92" s="13">
        <v>0</v>
      </c>
      <c r="Q92" s="13">
        <v>0</v>
      </c>
      <c r="R92" s="13">
        <v>0</v>
      </c>
      <c r="S92" s="13">
        <v>0</v>
      </c>
      <c r="T92" s="13">
        <v>0</v>
      </c>
      <c r="U92" s="13">
        <v>0</v>
      </c>
      <c r="V92" s="24">
        <f t="shared" si="3"/>
        <v>0</v>
      </c>
      <c r="W92" s="25">
        <f t="shared" si="2"/>
        <v>0</v>
      </c>
      <c r="X92" s="9"/>
    </row>
    <row r="93" spans="1:24">
      <c r="A93" s="10" t="s">
        <v>162</v>
      </c>
      <c r="B93" s="31" t="s">
        <v>52</v>
      </c>
      <c r="C93" s="13">
        <v>0</v>
      </c>
      <c r="D93" s="13">
        <v>0</v>
      </c>
      <c r="E93" s="13">
        <v>0</v>
      </c>
      <c r="F93" s="13">
        <v>0</v>
      </c>
      <c r="G93" s="13">
        <v>0</v>
      </c>
      <c r="H93" s="13">
        <v>0</v>
      </c>
      <c r="I93" s="13">
        <v>0</v>
      </c>
      <c r="J93" s="13">
        <v>0</v>
      </c>
      <c r="K93" s="13">
        <v>0</v>
      </c>
      <c r="L93" s="13">
        <v>0</v>
      </c>
      <c r="M93" s="13">
        <v>0</v>
      </c>
      <c r="N93" s="13">
        <v>0</v>
      </c>
      <c r="O93" s="13">
        <v>0</v>
      </c>
      <c r="P93" s="13">
        <v>0</v>
      </c>
      <c r="Q93" s="13">
        <v>0</v>
      </c>
      <c r="R93" s="13">
        <v>0</v>
      </c>
      <c r="S93" s="13">
        <v>0</v>
      </c>
      <c r="T93" s="13">
        <v>444830</v>
      </c>
      <c r="U93" s="13">
        <v>301980</v>
      </c>
      <c r="V93" s="24">
        <f t="shared" si="3"/>
        <v>746810</v>
      </c>
      <c r="W93" s="25">
        <f t="shared" si="2"/>
        <v>6.7380451458119381E-4</v>
      </c>
      <c r="X93" s="9"/>
    </row>
    <row r="94" spans="1:24">
      <c r="A94" s="10" t="s">
        <v>163</v>
      </c>
      <c r="B94" s="31" t="s">
        <v>66</v>
      </c>
      <c r="C94" s="13">
        <v>0</v>
      </c>
      <c r="D94" s="13">
        <v>0</v>
      </c>
      <c r="E94" s="13">
        <v>0</v>
      </c>
      <c r="F94" s="13">
        <v>0</v>
      </c>
      <c r="G94" s="13">
        <v>0</v>
      </c>
      <c r="H94" s="13">
        <v>15318</v>
      </c>
      <c r="I94" s="13">
        <v>3502</v>
      </c>
      <c r="J94" s="13">
        <v>32719</v>
      </c>
      <c r="K94" s="13">
        <v>14673</v>
      </c>
      <c r="L94" s="13">
        <v>60143</v>
      </c>
      <c r="M94" s="13">
        <v>71334</v>
      </c>
      <c r="N94" s="13">
        <v>100032</v>
      </c>
      <c r="O94" s="13">
        <v>60621</v>
      </c>
      <c r="P94" s="13">
        <v>107104</v>
      </c>
      <c r="Q94" s="13">
        <v>189067</v>
      </c>
      <c r="R94" s="13">
        <v>77736</v>
      </c>
      <c r="S94" s="13">
        <v>11201</v>
      </c>
      <c r="T94" s="13">
        <v>47619</v>
      </c>
      <c r="U94" s="13">
        <v>37413</v>
      </c>
      <c r="V94" s="24">
        <f t="shared" si="3"/>
        <v>828482</v>
      </c>
      <c r="W94" s="25">
        <f t="shared" si="2"/>
        <v>7.474925507816669E-4</v>
      </c>
      <c r="X94" s="9"/>
    </row>
    <row r="95" spans="1:24">
      <c r="A95" s="10" t="s">
        <v>164</v>
      </c>
      <c r="B95" s="31" t="s">
        <v>48</v>
      </c>
      <c r="C95" s="13">
        <v>0</v>
      </c>
      <c r="D95" s="13">
        <v>0</v>
      </c>
      <c r="E95" s="13">
        <v>0</v>
      </c>
      <c r="F95" s="13">
        <v>0</v>
      </c>
      <c r="G95" s="13">
        <v>0</v>
      </c>
      <c r="H95" s="13">
        <v>0</v>
      </c>
      <c r="I95" s="13">
        <v>0</v>
      </c>
      <c r="J95" s="13">
        <v>0</v>
      </c>
      <c r="K95" s="13">
        <v>0</v>
      </c>
      <c r="L95" s="13">
        <v>0</v>
      </c>
      <c r="M95" s="13">
        <v>0</v>
      </c>
      <c r="N95" s="13">
        <v>0</v>
      </c>
      <c r="O95" s="13">
        <v>0</v>
      </c>
      <c r="P95" s="13">
        <v>0</v>
      </c>
      <c r="Q95" s="13">
        <v>0</v>
      </c>
      <c r="R95" s="13">
        <v>0</v>
      </c>
      <c r="S95" s="13">
        <v>0</v>
      </c>
      <c r="T95" s="13">
        <v>282500</v>
      </c>
      <c r="U95" s="13">
        <v>0</v>
      </c>
      <c r="V95" s="24">
        <f t="shared" si="3"/>
        <v>282500</v>
      </c>
      <c r="W95" s="25">
        <f t="shared" si="2"/>
        <v>2.5488380628163425E-4</v>
      </c>
      <c r="X95" s="9"/>
    </row>
    <row r="96" spans="1:24">
      <c r="A96" s="10" t="s">
        <v>165</v>
      </c>
      <c r="B96" s="31" t="s">
        <v>45</v>
      </c>
      <c r="C96" s="13">
        <v>0</v>
      </c>
      <c r="D96" s="13">
        <v>0</v>
      </c>
      <c r="E96" s="13">
        <v>0</v>
      </c>
      <c r="F96" s="13">
        <v>0</v>
      </c>
      <c r="G96" s="13">
        <v>0</v>
      </c>
      <c r="H96" s="13">
        <v>0</v>
      </c>
      <c r="I96" s="13">
        <v>0</v>
      </c>
      <c r="J96" s="13">
        <v>0</v>
      </c>
      <c r="K96" s="13">
        <v>0</v>
      </c>
      <c r="L96" s="13">
        <v>0</v>
      </c>
      <c r="M96" s="13">
        <v>0</v>
      </c>
      <c r="N96" s="13">
        <v>0</v>
      </c>
      <c r="O96" s="13">
        <v>0</v>
      </c>
      <c r="P96" s="13">
        <v>0</v>
      </c>
      <c r="Q96" s="13">
        <v>0</v>
      </c>
      <c r="R96" s="13">
        <v>0</v>
      </c>
      <c r="S96" s="13">
        <v>0</v>
      </c>
      <c r="T96" s="13">
        <v>0</v>
      </c>
      <c r="U96" s="13">
        <v>0</v>
      </c>
      <c r="V96" s="24">
        <f t="shared" si="3"/>
        <v>0</v>
      </c>
      <c r="W96" s="25">
        <f t="shared" si="2"/>
        <v>0</v>
      </c>
      <c r="X96" s="9"/>
    </row>
    <row r="97" spans="1:24">
      <c r="A97" s="10" t="s">
        <v>166</v>
      </c>
      <c r="B97" s="31" t="s">
        <v>55</v>
      </c>
      <c r="C97" s="13">
        <v>0</v>
      </c>
      <c r="D97" s="13">
        <v>0</v>
      </c>
      <c r="E97" s="13">
        <v>0</v>
      </c>
      <c r="F97" s="13">
        <v>0</v>
      </c>
      <c r="G97" s="13">
        <v>0</v>
      </c>
      <c r="H97" s="13">
        <v>0</v>
      </c>
      <c r="I97" s="13">
        <v>0</v>
      </c>
      <c r="J97" s="13">
        <v>0</v>
      </c>
      <c r="K97" s="13">
        <v>0</v>
      </c>
      <c r="L97" s="13">
        <v>0</v>
      </c>
      <c r="M97" s="13">
        <v>0</v>
      </c>
      <c r="N97" s="13">
        <v>0</v>
      </c>
      <c r="O97" s="13">
        <v>0</v>
      </c>
      <c r="P97" s="13">
        <v>0</v>
      </c>
      <c r="Q97" s="13">
        <v>0</v>
      </c>
      <c r="R97" s="13">
        <v>0</v>
      </c>
      <c r="S97" s="13">
        <v>0</v>
      </c>
      <c r="T97" s="13">
        <v>0</v>
      </c>
      <c r="U97" s="13">
        <v>0</v>
      </c>
      <c r="V97" s="24">
        <f t="shared" si="3"/>
        <v>0</v>
      </c>
      <c r="W97" s="25">
        <f t="shared" si="2"/>
        <v>0</v>
      </c>
      <c r="X97" s="9"/>
    </row>
    <row r="98" spans="1:24">
      <c r="A98" s="10" t="s">
        <v>167</v>
      </c>
      <c r="B98" s="31" t="s">
        <v>54</v>
      </c>
      <c r="C98" s="13">
        <v>0</v>
      </c>
      <c r="D98" s="13">
        <v>0</v>
      </c>
      <c r="E98" s="13">
        <v>0</v>
      </c>
      <c r="F98" s="13">
        <v>0</v>
      </c>
      <c r="G98" s="13">
        <v>0</v>
      </c>
      <c r="H98" s="13">
        <v>0</v>
      </c>
      <c r="I98" s="13">
        <v>0</v>
      </c>
      <c r="J98" s="13">
        <v>0</v>
      </c>
      <c r="K98" s="13">
        <v>0</v>
      </c>
      <c r="L98" s="13">
        <v>0</v>
      </c>
      <c r="M98" s="13">
        <v>0</v>
      </c>
      <c r="N98" s="13">
        <v>0</v>
      </c>
      <c r="O98" s="13">
        <v>0</v>
      </c>
      <c r="P98" s="13">
        <v>0</v>
      </c>
      <c r="Q98" s="13">
        <v>0</v>
      </c>
      <c r="R98" s="13">
        <v>0</v>
      </c>
      <c r="S98" s="13">
        <v>0</v>
      </c>
      <c r="T98" s="13">
        <v>0</v>
      </c>
      <c r="U98" s="13">
        <v>0</v>
      </c>
      <c r="V98" s="24">
        <f t="shared" si="3"/>
        <v>0</v>
      </c>
      <c r="W98" s="25">
        <f t="shared" si="2"/>
        <v>0</v>
      </c>
      <c r="X98" s="9"/>
    </row>
    <row r="99" spans="1:24">
      <c r="A99" s="10" t="s">
        <v>168</v>
      </c>
      <c r="B99" s="31" t="s">
        <v>43</v>
      </c>
      <c r="C99" s="13">
        <v>0</v>
      </c>
      <c r="D99" s="13">
        <v>0</v>
      </c>
      <c r="E99" s="13">
        <v>0</v>
      </c>
      <c r="F99" s="13">
        <v>0</v>
      </c>
      <c r="G99" s="13">
        <v>0</v>
      </c>
      <c r="H99" s="13">
        <v>0</v>
      </c>
      <c r="I99" s="13">
        <v>0</v>
      </c>
      <c r="J99" s="13">
        <v>0</v>
      </c>
      <c r="K99" s="13">
        <v>0</v>
      </c>
      <c r="L99" s="13">
        <v>0</v>
      </c>
      <c r="M99" s="13">
        <v>0</v>
      </c>
      <c r="N99" s="13">
        <v>0</v>
      </c>
      <c r="O99" s="13">
        <v>0</v>
      </c>
      <c r="P99" s="13">
        <v>0</v>
      </c>
      <c r="Q99" s="13">
        <v>0</v>
      </c>
      <c r="R99" s="13">
        <v>0</v>
      </c>
      <c r="S99" s="13">
        <v>0</v>
      </c>
      <c r="T99" s="13">
        <v>0</v>
      </c>
      <c r="U99" s="13">
        <v>0</v>
      </c>
      <c r="V99" s="24">
        <f t="shared" si="3"/>
        <v>0</v>
      </c>
      <c r="W99" s="25">
        <f t="shared" si="2"/>
        <v>0</v>
      </c>
      <c r="X99" s="9"/>
    </row>
    <row r="100" spans="1:24">
      <c r="A100" s="10" t="s">
        <v>169</v>
      </c>
      <c r="B100" s="31" t="s">
        <v>55</v>
      </c>
      <c r="C100" s="13">
        <v>0</v>
      </c>
      <c r="D100" s="13">
        <v>0</v>
      </c>
      <c r="E100" s="13">
        <v>0</v>
      </c>
      <c r="F100" s="13">
        <v>0</v>
      </c>
      <c r="G100" s="13">
        <v>0</v>
      </c>
      <c r="H100" s="13">
        <v>0</v>
      </c>
      <c r="I100" s="13">
        <v>0</v>
      </c>
      <c r="J100" s="13">
        <v>0</v>
      </c>
      <c r="K100" s="13">
        <v>0</v>
      </c>
      <c r="L100" s="13">
        <v>0</v>
      </c>
      <c r="M100" s="13">
        <v>0</v>
      </c>
      <c r="N100" s="13">
        <v>0</v>
      </c>
      <c r="O100" s="13">
        <v>0</v>
      </c>
      <c r="P100" s="13">
        <v>0</v>
      </c>
      <c r="Q100" s="13">
        <v>0</v>
      </c>
      <c r="R100" s="13">
        <v>0</v>
      </c>
      <c r="S100" s="13">
        <v>0</v>
      </c>
      <c r="T100" s="13">
        <v>0</v>
      </c>
      <c r="U100" s="13">
        <v>0</v>
      </c>
      <c r="V100" s="24">
        <f t="shared" si="3"/>
        <v>0</v>
      </c>
      <c r="W100" s="25">
        <f t="shared" si="2"/>
        <v>0</v>
      </c>
      <c r="X100" s="9"/>
    </row>
    <row r="101" spans="1:24">
      <c r="A101" s="10" t="s">
        <v>170</v>
      </c>
      <c r="B101" s="31" t="s">
        <v>50</v>
      </c>
      <c r="C101" s="13">
        <v>0</v>
      </c>
      <c r="D101" s="13">
        <v>0</v>
      </c>
      <c r="E101" s="13">
        <v>0</v>
      </c>
      <c r="F101" s="13">
        <v>0</v>
      </c>
      <c r="G101" s="13">
        <v>0</v>
      </c>
      <c r="H101" s="13">
        <v>0</v>
      </c>
      <c r="I101" s="13">
        <v>0</v>
      </c>
      <c r="J101" s="13">
        <v>0</v>
      </c>
      <c r="K101" s="13">
        <v>0</v>
      </c>
      <c r="L101" s="13">
        <v>0</v>
      </c>
      <c r="M101" s="13">
        <v>0</v>
      </c>
      <c r="N101" s="13">
        <v>0</v>
      </c>
      <c r="O101" s="13">
        <v>0</v>
      </c>
      <c r="P101" s="13">
        <v>0</v>
      </c>
      <c r="Q101" s="13">
        <v>0</v>
      </c>
      <c r="R101" s="13">
        <v>0</v>
      </c>
      <c r="S101" s="13">
        <v>0</v>
      </c>
      <c r="T101" s="13">
        <v>0</v>
      </c>
      <c r="U101" s="13">
        <v>0</v>
      </c>
      <c r="V101" s="24">
        <f t="shared" si="3"/>
        <v>0</v>
      </c>
      <c r="W101" s="25">
        <f t="shared" si="2"/>
        <v>0</v>
      </c>
      <c r="X101" s="9"/>
    </row>
    <row r="102" spans="1:24">
      <c r="A102" s="10" t="s">
        <v>171</v>
      </c>
      <c r="B102" s="31" t="s">
        <v>69</v>
      </c>
      <c r="C102" s="13">
        <v>0</v>
      </c>
      <c r="D102" s="13">
        <v>0</v>
      </c>
      <c r="E102" s="13">
        <v>0</v>
      </c>
      <c r="F102" s="13">
        <v>0</v>
      </c>
      <c r="G102" s="13">
        <v>0</v>
      </c>
      <c r="H102" s="13">
        <v>0</v>
      </c>
      <c r="I102" s="13">
        <v>0</v>
      </c>
      <c r="J102" s="13">
        <v>0</v>
      </c>
      <c r="K102" s="13">
        <v>0</v>
      </c>
      <c r="L102" s="13">
        <v>0</v>
      </c>
      <c r="M102" s="13">
        <v>0</v>
      </c>
      <c r="N102" s="13">
        <v>0</v>
      </c>
      <c r="O102" s="13">
        <v>0</v>
      </c>
      <c r="P102" s="13">
        <v>0</v>
      </c>
      <c r="Q102" s="13">
        <v>0</v>
      </c>
      <c r="R102" s="13">
        <v>0</v>
      </c>
      <c r="S102" s="13">
        <v>0</v>
      </c>
      <c r="T102" s="13">
        <v>0</v>
      </c>
      <c r="U102" s="13">
        <v>0</v>
      </c>
      <c r="V102" s="24">
        <f t="shared" si="3"/>
        <v>0</v>
      </c>
      <c r="W102" s="25">
        <f t="shared" si="2"/>
        <v>0</v>
      </c>
      <c r="X102" s="9"/>
    </row>
    <row r="103" spans="1:24">
      <c r="A103" s="10" t="s">
        <v>172</v>
      </c>
      <c r="B103" s="31" t="s">
        <v>66</v>
      </c>
      <c r="C103" s="13">
        <v>0</v>
      </c>
      <c r="D103" s="13">
        <v>0</v>
      </c>
      <c r="E103" s="13">
        <v>0</v>
      </c>
      <c r="F103" s="13">
        <v>0</v>
      </c>
      <c r="G103" s="13">
        <v>0</v>
      </c>
      <c r="H103" s="13">
        <v>0</v>
      </c>
      <c r="I103" s="13">
        <v>0</v>
      </c>
      <c r="J103" s="13">
        <v>0</v>
      </c>
      <c r="K103" s="13">
        <v>0</v>
      </c>
      <c r="L103" s="13">
        <v>0</v>
      </c>
      <c r="M103" s="13">
        <v>0</v>
      </c>
      <c r="N103" s="13">
        <v>0</v>
      </c>
      <c r="O103" s="13">
        <v>0</v>
      </c>
      <c r="P103" s="13">
        <v>0</v>
      </c>
      <c r="Q103" s="13">
        <v>305</v>
      </c>
      <c r="R103" s="13">
        <v>0</v>
      </c>
      <c r="S103" s="13">
        <v>0</v>
      </c>
      <c r="T103" s="13">
        <v>0</v>
      </c>
      <c r="U103" s="13">
        <v>0</v>
      </c>
      <c r="V103" s="24">
        <f t="shared" si="3"/>
        <v>305</v>
      </c>
      <c r="W103" s="25">
        <f t="shared" si="2"/>
        <v>2.751842864279591E-7</v>
      </c>
      <c r="X103" s="9"/>
    </row>
    <row r="104" spans="1:24">
      <c r="A104" s="10" t="s">
        <v>173</v>
      </c>
      <c r="B104" s="31" t="s">
        <v>50</v>
      </c>
      <c r="C104" s="13">
        <v>0</v>
      </c>
      <c r="D104" s="13">
        <v>0</v>
      </c>
      <c r="E104" s="13">
        <v>0</v>
      </c>
      <c r="F104" s="13">
        <v>0</v>
      </c>
      <c r="G104" s="13">
        <v>0</v>
      </c>
      <c r="H104" s="13">
        <v>0</v>
      </c>
      <c r="I104" s="13">
        <v>0</v>
      </c>
      <c r="J104" s="13">
        <v>0</v>
      </c>
      <c r="K104" s="13">
        <v>0</v>
      </c>
      <c r="L104" s="13">
        <v>0</v>
      </c>
      <c r="M104" s="13">
        <v>0</v>
      </c>
      <c r="N104" s="13">
        <v>0</v>
      </c>
      <c r="O104" s="13">
        <v>0</v>
      </c>
      <c r="P104" s="13">
        <v>0</v>
      </c>
      <c r="Q104" s="13">
        <v>0</v>
      </c>
      <c r="R104" s="13">
        <v>0</v>
      </c>
      <c r="S104" s="13">
        <v>0</v>
      </c>
      <c r="T104" s="13">
        <v>0</v>
      </c>
      <c r="U104" s="13">
        <v>0</v>
      </c>
      <c r="V104" s="24">
        <f t="shared" si="3"/>
        <v>0</v>
      </c>
      <c r="W104" s="25">
        <f t="shared" si="2"/>
        <v>0</v>
      </c>
      <c r="X104" s="9"/>
    </row>
    <row r="105" spans="1:24">
      <c r="A105" s="10" t="s">
        <v>174</v>
      </c>
      <c r="B105" s="31" t="s">
        <v>45</v>
      </c>
      <c r="C105" s="13">
        <v>0</v>
      </c>
      <c r="D105" s="13">
        <v>0</v>
      </c>
      <c r="E105" s="13">
        <v>0</v>
      </c>
      <c r="F105" s="13">
        <v>0</v>
      </c>
      <c r="G105" s="13">
        <v>0</v>
      </c>
      <c r="H105" s="13">
        <v>0</v>
      </c>
      <c r="I105" s="13">
        <v>0</v>
      </c>
      <c r="J105" s="13">
        <v>0</v>
      </c>
      <c r="K105" s="13">
        <v>0</v>
      </c>
      <c r="L105" s="13">
        <v>0</v>
      </c>
      <c r="M105" s="13">
        <v>0</v>
      </c>
      <c r="N105" s="13">
        <v>0</v>
      </c>
      <c r="O105" s="13">
        <v>0</v>
      </c>
      <c r="P105" s="13">
        <v>0</v>
      </c>
      <c r="Q105" s="13">
        <v>0</v>
      </c>
      <c r="R105" s="13">
        <v>0</v>
      </c>
      <c r="S105" s="13">
        <v>0</v>
      </c>
      <c r="T105" s="13">
        <v>0</v>
      </c>
      <c r="U105" s="13">
        <v>0</v>
      </c>
      <c r="V105" s="24">
        <f t="shared" si="3"/>
        <v>0</v>
      </c>
      <c r="W105" s="25">
        <f t="shared" si="2"/>
        <v>0</v>
      </c>
      <c r="X105" s="9"/>
    </row>
    <row r="106" spans="1:24">
      <c r="A106" s="10" t="s">
        <v>603</v>
      </c>
      <c r="B106" s="31" t="s">
        <v>37</v>
      </c>
      <c r="C106" s="13">
        <v>0</v>
      </c>
      <c r="D106" s="13">
        <v>0</v>
      </c>
      <c r="E106" s="13">
        <v>0</v>
      </c>
      <c r="F106" s="13">
        <v>0</v>
      </c>
      <c r="G106" s="13">
        <v>0</v>
      </c>
      <c r="H106" s="13">
        <v>0</v>
      </c>
      <c r="I106" s="13">
        <v>0</v>
      </c>
      <c r="J106" s="13">
        <v>0</v>
      </c>
      <c r="K106" s="13">
        <v>0</v>
      </c>
      <c r="L106" s="13">
        <v>0</v>
      </c>
      <c r="M106" s="13">
        <v>6596</v>
      </c>
      <c r="N106" s="13">
        <v>306643</v>
      </c>
      <c r="O106" s="13">
        <v>436856</v>
      </c>
      <c r="P106" s="13">
        <v>521608</v>
      </c>
      <c r="Q106" s="13">
        <v>113160</v>
      </c>
      <c r="R106" s="13">
        <v>191691</v>
      </c>
      <c r="S106" s="13">
        <v>241108</v>
      </c>
      <c r="T106" s="13">
        <v>359372</v>
      </c>
      <c r="U106" s="13">
        <v>225316</v>
      </c>
      <c r="V106" s="24">
        <f t="shared" si="3"/>
        <v>2402350</v>
      </c>
      <c r="W106" s="25">
        <f t="shared" si="2"/>
        <v>2.1675048213121557E-3</v>
      </c>
      <c r="X106" s="9"/>
    </row>
    <row r="107" spans="1:24">
      <c r="A107" s="10" t="s">
        <v>175</v>
      </c>
      <c r="B107" s="31" t="s">
        <v>31</v>
      </c>
      <c r="C107" s="13">
        <v>0</v>
      </c>
      <c r="D107" s="13">
        <v>0</v>
      </c>
      <c r="E107" s="13">
        <v>0</v>
      </c>
      <c r="F107" s="13">
        <v>0</v>
      </c>
      <c r="G107" s="13">
        <v>0</v>
      </c>
      <c r="H107" s="13">
        <v>0</v>
      </c>
      <c r="I107" s="13">
        <v>0</v>
      </c>
      <c r="J107" s="13">
        <v>0</v>
      </c>
      <c r="K107" s="13">
        <v>0</v>
      </c>
      <c r="L107" s="13">
        <v>0</v>
      </c>
      <c r="M107" s="13">
        <v>0</v>
      </c>
      <c r="N107" s="13">
        <v>0</v>
      </c>
      <c r="O107" s="13">
        <v>0</v>
      </c>
      <c r="P107" s="13">
        <v>0</v>
      </c>
      <c r="Q107" s="13">
        <v>0</v>
      </c>
      <c r="R107" s="13">
        <v>0</v>
      </c>
      <c r="S107" s="13">
        <v>0</v>
      </c>
      <c r="T107" s="13">
        <v>0</v>
      </c>
      <c r="U107" s="13">
        <v>0</v>
      </c>
      <c r="V107" s="24">
        <f t="shared" si="3"/>
        <v>0</v>
      </c>
      <c r="W107" s="25">
        <f t="shared" si="2"/>
        <v>0</v>
      </c>
      <c r="X107" s="9"/>
    </row>
    <row r="108" spans="1:24">
      <c r="A108" s="10" t="s">
        <v>176</v>
      </c>
      <c r="B108" s="31" t="s">
        <v>36</v>
      </c>
      <c r="C108" s="13">
        <v>0</v>
      </c>
      <c r="D108" s="13">
        <v>0</v>
      </c>
      <c r="E108" s="13">
        <v>0</v>
      </c>
      <c r="F108" s="13">
        <v>0</v>
      </c>
      <c r="G108" s="13">
        <v>0</v>
      </c>
      <c r="H108" s="13">
        <v>0</v>
      </c>
      <c r="I108" s="13">
        <v>0</v>
      </c>
      <c r="J108" s="13">
        <v>0</v>
      </c>
      <c r="K108" s="13">
        <v>0</v>
      </c>
      <c r="L108" s="13">
        <v>0</v>
      </c>
      <c r="M108" s="13">
        <v>0</v>
      </c>
      <c r="N108" s="13">
        <v>0</v>
      </c>
      <c r="O108" s="13">
        <v>0</v>
      </c>
      <c r="P108" s="13">
        <v>0</v>
      </c>
      <c r="Q108" s="13">
        <v>0</v>
      </c>
      <c r="R108" s="13">
        <v>0</v>
      </c>
      <c r="S108" s="13">
        <v>0</v>
      </c>
      <c r="T108" s="13">
        <v>0</v>
      </c>
      <c r="U108" s="13">
        <v>0</v>
      </c>
      <c r="V108" s="24">
        <f t="shared" si="3"/>
        <v>0</v>
      </c>
      <c r="W108" s="25">
        <f t="shared" si="2"/>
        <v>0</v>
      </c>
      <c r="X108" s="9"/>
    </row>
    <row r="109" spans="1:24">
      <c r="A109" s="10" t="s">
        <v>177</v>
      </c>
      <c r="B109" s="31" t="s">
        <v>14</v>
      </c>
      <c r="C109" s="13">
        <v>0</v>
      </c>
      <c r="D109" s="13">
        <v>0</v>
      </c>
      <c r="E109" s="13">
        <v>0</v>
      </c>
      <c r="F109" s="13">
        <v>0</v>
      </c>
      <c r="G109" s="13">
        <v>0</v>
      </c>
      <c r="H109" s="13">
        <v>0</v>
      </c>
      <c r="I109" s="13">
        <v>0</v>
      </c>
      <c r="J109" s="13">
        <v>0</v>
      </c>
      <c r="K109" s="13">
        <v>0</v>
      </c>
      <c r="L109" s="13">
        <v>0</v>
      </c>
      <c r="M109" s="13">
        <v>0</v>
      </c>
      <c r="N109" s="13">
        <v>0</v>
      </c>
      <c r="O109" s="13">
        <v>0</v>
      </c>
      <c r="P109" s="13">
        <v>0</v>
      </c>
      <c r="Q109" s="13">
        <v>0</v>
      </c>
      <c r="R109" s="13">
        <v>0</v>
      </c>
      <c r="S109" s="13">
        <v>0</v>
      </c>
      <c r="T109" s="13">
        <v>0</v>
      </c>
      <c r="U109" s="13">
        <v>0</v>
      </c>
      <c r="V109" s="24">
        <f t="shared" si="3"/>
        <v>0</v>
      </c>
      <c r="W109" s="25">
        <f t="shared" si="2"/>
        <v>0</v>
      </c>
      <c r="X109" s="9"/>
    </row>
    <row r="110" spans="1:24">
      <c r="A110" s="10" t="s">
        <v>178</v>
      </c>
      <c r="B110" s="31" t="s">
        <v>477</v>
      </c>
      <c r="C110" s="13">
        <v>0</v>
      </c>
      <c r="D110" s="13">
        <v>0</v>
      </c>
      <c r="E110" s="13">
        <v>0</v>
      </c>
      <c r="F110" s="13">
        <v>0</v>
      </c>
      <c r="G110" s="13">
        <v>0</v>
      </c>
      <c r="H110" s="13">
        <v>0</v>
      </c>
      <c r="I110" s="13">
        <v>0</v>
      </c>
      <c r="J110" s="13">
        <v>0</v>
      </c>
      <c r="K110" s="13">
        <v>0</v>
      </c>
      <c r="L110" s="13">
        <v>0</v>
      </c>
      <c r="M110" s="13">
        <v>0</v>
      </c>
      <c r="N110" s="13">
        <v>0</v>
      </c>
      <c r="O110" s="13">
        <v>0</v>
      </c>
      <c r="P110" s="13">
        <v>0</v>
      </c>
      <c r="Q110" s="13">
        <v>0</v>
      </c>
      <c r="R110" s="13">
        <v>0</v>
      </c>
      <c r="S110" s="13">
        <v>0</v>
      </c>
      <c r="T110" s="13">
        <v>0</v>
      </c>
      <c r="U110" s="13">
        <v>0</v>
      </c>
      <c r="V110" s="24">
        <f t="shared" si="3"/>
        <v>0</v>
      </c>
      <c r="W110" s="25">
        <f t="shared" si="2"/>
        <v>0</v>
      </c>
      <c r="X110" s="9"/>
    </row>
    <row r="111" spans="1:24">
      <c r="A111" s="10" t="s">
        <v>179</v>
      </c>
      <c r="B111" s="31" t="s">
        <v>32</v>
      </c>
      <c r="C111" s="13">
        <v>0</v>
      </c>
      <c r="D111" s="13">
        <v>0</v>
      </c>
      <c r="E111" s="13">
        <v>0</v>
      </c>
      <c r="F111" s="13">
        <v>0</v>
      </c>
      <c r="G111" s="13">
        <v>0</v>
      </c>
      <c r="H111" s="13">
        <v>0</v>
      </c>
      <c r="I111" s="13">
        <v>0</v>
      </c>
      <c r="J111" s="13">
        <v>0</v>
      </c>
      <c r="K111" s="13">
        <v>0</v>
      </c>
      <c r="L111" s="13">
        <v>0</v>
      </c>
      <c r="M111" s="13">
        <v>0</v>
      </c>
      <c r="N111" s="13">
        <v>0</v>
      </c>
      <c r="O111" s="13">
        <v>0</v>
      </c>
      <c r="P111" s="13">
        <v>0</v>
      </c>
      <c r="Q111" s="13">
        <v>0</v>
      </c>
      <c r="R111" s="13">
        <v>0</v>
      </c>
      <c r="S111" s="13">
        <v>0</v>
      </c>
      <c r="T111" s="13">
        <v>0</v>
      </c>
      <c r="U111" s="13">
        <v>0</v>
      </c>
      <c r="V111" s="24">
        <f t="shared" si="3"/>
        <v>0</v>
      </c>
      <c r="W111" s="25">
        <f t="shared" si="2"/>
        <v>0</v>
      </c>
      <c r="X111" s="9"/>
    </row>
    <row r="112" spans="1:24">
      <c r="A112" s="10" t="s">
        <v>180</v>
      </c>
      <c r="B112" s="31" t="s">
        <v>47</v>
      </c>
      <c r="C112" s="13">
        <v>0</v>
      </c>
      <c r="D112" s="13">
        <v>0</v>
      </c>
      <c r="E112" s="13">
        <v>0</v>
      </c>
      <c r="F112" s="13">
        <v>0</v>
      </c>
      <c r="G112" s="13">
        <v>0</v>
      </c>
      <c r="H112" s="13">
        <v>0</v>
      </c>
      <c r="I112" s="13">
        <v>0</v>
      </c>
      <c r="J112" s="13">
        <v>0</v>
      </c>
      <c r="K112" s="13">
        <v>0</v>
      </c>
      <c r="L112" s="13">
        <v>0</v>
      </c>
      <c r="M112" s="13">
        <v>0</v>
      </c>
      <c r="N112" s="13">
        <v>0</v>
      </c>
      <c r="O112" s="13">
        <v>0</v>
      </c>
      <c r="P112" s="13">
        <v>0</v>
      </c>
      <c r="Q112" s="13">
        <v>0</v>
      </c>
      <c r="R112" s="13">
        <v>0</v>
      </c>
      <c r="S112" s="13">
        <v>0</v>
      </c>
      <c r="T112" s="13">
        <v>0</v>
      </c>
      <c r="U112" s="13">
        <v>0</v>
      </c>
      <c r="V112" s="24">
        <f t="shared" si="3"/>
        <v>0</v>
      </c>
      <c r="W112" s="25">
        <f t="shared" si="2"/>
        <v>0</v>
      </c>
      <c r="X112" s="9"/>
    </row>
    <row r="113" spans="1:24">
      <c r="A113" s="10" t="s">
        <v>181</v>
      </c>
      <c r="B113" s="31" t="s">
        <v>478</v>
      </c>
      <c r="C113" s="13">
        <v>0</v>
      </c>
      <c r="D113" s="13">
        <v>0</v>
      </c>
      <c r="E113" s="13">
        <v>0</v>
      </c>
      <c r="F113" s="13">
        <v>0</v>
      </c>
      <c r="G113" s="13">
        <v>0</v>
      </c>
      <c r="H113" s="13">
        <v>0</v>
      </c>
      <c r="I113" s="13">
        <v>0</v>
      </c>
      <c r="J113" s="13">
        <v>0</v>
      </c>
      <c r="K113" s="13">
        <v>0</v>
      </c>
      <c r="L113" s="13">
        <v>0</v>
      </c>
      <c r="M113" s="13">
        <v>0</v>
      </c>
      <c r="N113" s="13">
        <v>0</v>
      </c>
      <c r="O113" s="13">
        <v>0</v>
      </c>
      <c r="P113" s="13">
        <v>0</v>
      </c>
      <c r="Q113" s="13">
        <v>0</v>
      </c>
      <c r="R113" s="13">
        <v>0</v>
      </c>
      <c r="S113" s="13">
        <v>0</v>
      </c>
      <c r="T113" s="13">
        <v>0</v>
      </c>
      <c r="U113" s="13">
        <v>0</v>
      </c>
      <c r="V113" s="24">
        <f t="shared" si="3"/>
        <v>0</v>
      </c>
      <c r="W113" s="25">
        <f t="shared" si="2"/>
        <v>0</v>
      </c>
      <c r="X113" s="9"/>
    </row>
    <row r="114" spans="1:24">
      <c r="A114" s="10" t="s">
        <v>182</v>
      </c>
      <c r="B114" s="31" t="s">
        <v>45</v>
      </c>
      <c r="C114" s="13">
        <v>0</v>
      </c>
      <c r="D114" s="13">
        <v>0</v>
      </c>
      <c r="E114" s="13">
        <v>0</v>
      </c>
      <c r="F114" s="13">
        <v>0</v>
      </c>
      <c r="G114" s="13">
        <v>0</v>
      </c>
      <c r="H114" s="13">
        <v>0</v>
      </c>
      <c r="I114" s="13">
        <v>0</v>
      </c>
      <c r="J114" s="13">
        <v>0</v>
      </c>
      <c r="K114" s="13">
        <v>0</v>
      </c>
      <c r="L114" s="13">
        <v>18088</v>
      </c>
      <c r="M114" s="13">
        <v>168089</v>
      </c>
      <c r="N114" s="13">
        <v>63291</v>
      </c>
      <c r="O114" s="13">
        <v>0</v>
      </c>
      <c r="P114" s="13">
        <v>0</v>
      </c>
      <c r="Q114" s="13">
        <v>0</v>
      </c>
      <c r="R114" s="13">
        <v>0</v>
      </c>
      <c r="S114" s="13">
        <v>0</v>
      </c>
      <c r="T114" s="13">
        <v>0</v>
      </c>
      <c r="U114" s="13">
        <v>0</v>
      </c>
      <c r="V114" s="24">
        <f t="shared" si="3"/>
        <v>249468</v>
      </c>
      <c r="W114" s="25">
        <f t="shared" si="2"/>
        <v>2.2508089693970524E-4</v>
      </c>
      <c r="X114" s="9"/>
    </row>
    <row r="115" spans="1:24">
      <c r="A115" s="10" t="s">
        <v>183</v>
      </c>
      <c r="B115" s="31" t="s">
        <v>9</v>
      </c>
      <c r="C115" s="13">
        <v>0</v>
      </c>
      <c r="D115" s="13">
        <v>0</v>
      </c>
      <c r="E115" s="13">
        <v>0</v>
      </c>
      <c r="F115" s="13">
        <v>0</v>
      </c>
      <c r="G115" s="13">
        <v>0</v>
      </c>
      <c r="H115" s="13">
        <v>4500</v>
      </c>
      <c r="I115" s="13">
        <v>0</v>
      </c>
      <c r="J115" s="13">
        <v>0</v>
      </c>
      <c r="K115" s="13">
        <v>0</v>
      </c>
      <c r="L115" s="13">
        <v>0</v>
      </c>
      <c r="M115" s="13">
        <v>0</v>
      </c>
      <c r="N115" s="13">
        <v>2774</v>
      </c>
      <c r="O115" s="13">
        <v>4292946</v>
      </c>
      <c r="P115" s="13">
        <v>287460</v>
      </c>
      <c r="Q115" s="13">
        <v>341728</v>
      </c>
      <c r="R115" s="13">
        <v>6909602</v>
      </c>
      <c r="S115" s="13">
        <v>14607</v>
      </c>
      <c r="T115" s="13">
        <v>8599582</v>
      </c>
      <c r="U115" s="13">
        <v>5026721</v>
      </c>
      <c r="V115" s="24">
        <f t="shared" si="3"/>
        <v>25479920</v>
      </c>
      <c r="W115" s="25">
        <f t="shared" si="2"/>
        <v>2.2989093781775355E-2</v>
      </c>
      <c r="X115" s="9"/>
    </row>
    <row r="116" spans="1:24">
      <c r="A116" s="10" t="s">
        <v>184</v>
      </c>
      <c r="B116" s="31" t="s">
        <v>55</v>
      </c>
      <c r="C116" s="13">
        <v>98044</v>
      </c>
      <c r="D116" s="13">
        <v>100265</v>
      </c>
      <c r="E116" s="13">
        <v>101590</v>
      </c>
      <c r="F116" s="13">
        <v>0</v>
      </c>
      <c r="G116" s="13">
        <v>0</v>
      </c>
      <c r="H116" s="13">
        <v>0</v>
      </c>
      <c r="I116" s="13">
        <v>0</v>
      </c>
      <c r="J116" s="13">
        <v>0</v>
      </c>
      <c r="K116" s="13">
        <v>0</v>
      </c>
      <c r="L116" s="13">
        <v>0</v>
      </c>
      <c r="M116" s="13">
        <v>0</v>
      </c>
      <c r="N116" s="13">
        <v>161060</v>
      </c>
      <c r="O116" s="13">
        <v>0</v>
      </c>
      <c r="P116" s="13">
        <v>0</v>
      </c>
      <c r="Q116" s="13">
        <v>0</v>
      </c>
      <c r="R116" s="13">
        <v>0</v>
      </c>
      <c r="S116" s="13">
        <v>0</v>
      </c>
      <c r="T116" s="13">
        <v>0</v>
      </c>
      <c r="U116" s="13">
        <v>0</v>
      </c>
      <c r="V116" s="24">
        <f t="shared" si="3"/>
        <v>460959</v>
      </c>
      <c r="W116" s="25">
        <f t="shared" si="2"/>
        <v>4.1589729012310027E-4</v>
      </c>
      <c r="X116" s="9"/>
    </row>
    <row r="117" spans="1:24">
      <c r="A117" s="10" t="s">
        <v>185</v>
      </c>
      <c r="B117" s="31" t="s">
        <v>37</v>
      </c>
      <c r="C117" s="13">
        <v>829604</v>
      </c>
      <c r="D117" s="13">
        <v>1477230</v>
      </c>
      <c r="E117" s="13">
        <v>1749286</v>
      </c>
      <c r="F117" s="13">
        <v>1832774</v>
      </c>
      <c r="G117" s="13">
        <v>1640921</v>
      </c>
      <c r="H117" s="13">
        <v>1868914</v>
      </c>
      <c r="I117" s="13">
        <v>2521913</v>
      </c>
      <c r="J117" s="13">
        <v>2475764</v>
      </c>
      <c r="K117" s="13">
        <v>2422320</v>
      </c>
      <c r="L117" s="13">
        <v>2682916</v>
      </c>
      <c r="M117" s="13">
        <v>2978739</v>
      </c>
      <c r="N117" s="13">
        <v>3158287</v>
      </c>
      <c r="O117" s="13">
        <v>3466581</v>
      </c>
      <c r="P117" s="13">
        <v>8157269</v>
      </c>
      <c r="Q117" s="13">
        <v>4805453</v>
      </c>
      <c r="R117" s="13">
        <v>3872454</v>
      </c>
      <c r="S117" s="13">
        <v>3764929</v>
      </c>
      <c r="T117" s="13">
        <v>4110731</v>
      </c>
      <c r="U117" s="13">
        <v>4270559</v>
      </c>
      <c r="V117" s="24">
        <f t="shared" si="3"/>
        <v>58086644</v>
      </c>
      <c r="W117" s="25">
        <f t="shared" si="2"/>
        <v>5.2408300590606201E-2</v>
      </c>
      <c r="X117" s="9"/>
    </row>
    <row r="118" spans="1:24">
      <c r="A118" s="10" t="s">
        <v>186</v>
      </c>
      <c r="B118" s="31" t="s">
        <v>37</v>
      </c>
      <c r="C118" s="13">
        <v>2795</v>
      </c>
      <c r="D118" s="13">
        <v>0</v>
      </c>
      <c r="E118" s="13">
        <v>0</v>
      </c>
      <c r="F118" s="13">
        <v>0</v>
      </c>
      <c r="G118" s="13">
        <v>0</v>
      </c>
      <c r="H118" s="13">
        <v>0</v>
      </c>
      <c r="I118" s="13">
        <v>0</v>
      </c>
      <c r="J118" s="13">
        <v>0</v>
      </c>
      <c r="K118" s="13">
        <v>47780</v>
      </c>
      <c r="L118" s="13">
        <v>0</v>
      </c>
      <c r="M118" s="13">
        <v>0</v>
      </c>
      <c r="N118" s="13">
        <v>0</v>
      </c>
      <c r="O118" s="13">
        <v>0</v>
      </c>
      <c r="P118" s="13">
        <v>0</v>
      </c>
      <c r="Q118" s="13">
        <v>0</v>
      </c>
      <c r="R118" s="13">
        <v>0</v>
      </c>
      <c r="S118" s="13">
        <v>0</v>
      </c>
      <c r="T118" s="13">
        <v>0</v>
      </c>
      <c r="U118" s="13">
        <v>0</v>
      </c>
      <c r="V118" s="24">
        <f t="shared" si="3"/>
        <v>50575</v>
      </c>
      <c r="W118" s="25">
        <f t="shared" si="2"/>
        <v>4.5630968151127967E-5</v>
      </c>
      <c r="X118" s="9"/>
    </row>
    <row r="119" spans="1:24">
      <c r="A119" s="10" t="s">
        <v>187</v>
      </c>
      <c r="B119" s="31" t="s">
        <v>58</v>
      </c>
      <c r="C119" s="13">
        <v>0</v>
      </c>
      <c r="D119" s="13">
        <v>0</v>
      </c>
      <c r="E119" s="13">
        <v>0</v>
      </c>
      <c r="F119" s="13">
        <v>0</v>
      </c>
      <c r="G119" s="13">
        <v>0</v>
      </c>
      <c r="H119" s="13">
        <v>0</v>
      </c>
      <c r="I119" s="13">
        <v>0</v>
      </c>
      <c r="J119" s="13">
        <v>0</v>
      </c>
      <c r="K119" s="13">
        <v>0</v>
      </c>
      <c r="L119" s="13">
        <v>0</v>
      </c>
      <c r="M119" s="13">
        <v>0</v>
      </c>
      <c r="N119" s="13">
        <v>0</v>
      </c>
      <c r="O119" s="13">
        <v>0</v>
      </c>
      <c r="P119" s="13">
        <v>0</v>
      </c>
      <c r="Q119" s="13">
        <v>0</v>
      </c>
      <c r="R119" s="13">
        <v>0</v>
      </c>
      <c r="S119" s="13">
        <v>0</v>
      </c>
      <c r="T119" s="13">
        <v>0</v>
      </c>
      <c r="U119" s="13">
        <v>0</v>
      </c>
      <c r="V119" s="24">
        <f t="shared" si="3"/>
        <v>0</v>
      </c>
      <c r="W119" s="25">
        <f t="shared" si="2"/>
        <v>0</v>
      </c>
      <c r="X119" s="9"/>
    </row>
    <row r="120" spans="1:24">
      <c r="A120" s="10" t="s">
        <v>188</v>
      </c>
      <c r="B120" s="31" t="s">
        <v>48</v>
      </c>
      <c r="C120" s="13">
        <v>0</v>
      </c>
      <c r="D120" s="13">
        <v>0</v>
      </c>
      <c r="E120" s="13">
        <v>51140</v>
      </c>
      <c r="F120" s="13">
        <v>146021</v>
      </c>
      <c r="G120" s="13">
        <v>0</v>
      </c>
      <c r="H120" s="13">
        <v>0</v>
      </c>
      <c r="I120" s="13">
        <v>1696</v>
      </c>
      <c r="J120" s="13">
        <v>0</v>
      </c>
      <c r="K120" s="13">
        <v>0</v>
      </c>
      <c r="L120" s="13">
        <v>0</v>
      </c>
      <c r="M120" s="13">
        <v>0</v>
      </c>
      <c r="N120" s="13">
        <v>0</v>
      </c>
      <c r="O120" s="13">
        <v>0</v>
      </c>
      <c r="P120" s="13">
        <v>0</v>
      </c>
      <c r="Q120" s="13">
        <v>0</v>
      </c>
      <c r="R120" s="13">
        <v>0</v>
      </c>
      <c r="S120" s="13">
        <v>0</v>
      </c>
      <c r="T120" s="13">
        <v>0</v>
      </c>
      <c r="U120" s="13">
        <v>0</v>
      </c>
      <c r="V120" s="24">
        <f t="shared" si="3"/>
        <v>198857</v>
      </c>
      <c r="W120" s="25">
        <f t="shared" si="2"/>
        <v>1.7941744802034315E-4</v>
      </c>
      <c r="X120" s="9"/>
    </row>
    <row r="121" spans="1:24">
      <c r="A121" s="10" t="s">
        <v>189</v>
      </c>
      <c r="B121" s="31" t="s">
        <v>15</v>
      </c>
      <c r="C121" s="13">
        <v>0</v>
      </c>
      <c r="D121" s="13">
        <v>0</v>
      </c>
      <c r="E121" s="13">
        <v>0</v>
      </c>
      <c r="F121" s="13">
        <v>0</v>
      </c>
      <c r="G121" s="13">
        <v>0</v>
      </c>
      <c r="H121" s="13">
        <v>0</v>
      </c>
      <c r="I121" s="13">
        <v>0</v>
      </c>
      <c r="J121" s="13">
        <v>0</v>
      </c>
      <c r="K121" s="13">
        <v>0</v>
      </c>
      <c r="L121" s="13">
        <v>0</v>
      </c>
      <c r="M121" s="13">
        <v>0</v>
      </c>
      <c r="N121" s="13">
        <v>0</v>
      </c>
      <c r="O121" s="13">
        <v>0</v>
      </c>
      <c r="P121" s="13">
        <v>0</v>
      </c>
      <c r="Q121" s="13">
        <v>0</v>
      </c>
      <c r="R121" s="13">
        <v>0</v>
      </c>
      <c r="S121" s="13">
        <v>0</v>
      </c>
      <c r="T121" s="13">
        <v>0</v>
      </c>
      <c r="U121" s="13">
        <v>0</v>
      </c>
      <c r="V121" s="24">
        <f t="shared" si="3"/>
        <v>0</v>
      </c>
      <c r="W121" s="25">
        <f t="shared" si="2"/>
        <v>0</v>
      </c>
      <c r="X121" s="9"/>
    </row>
    <row r="122" spans="1:24">
      <c r="A122" s="10" t="s">
        <v>190</v>
      </c>
      <c r="B122" s="31" t="s">
        <v>68</v>
      </c>
      <c r="C122" s="13">
        <v>0</v>
      </c>
      <c r="D122" s="13">
        <v>0</v>
      </c>
      <c r="E122" s="13">
        <v>0</v>
      </c>
      <c r="F122" s="13">
        <v>0</v>
      </c>
      <c r="G122" s="13">
        <v>0</v>
      </c>
      <c r="H122" s="13">
        <v>0</v>
      </c>
      <c r="I122" s="13">
        <v>0</v>
      </c>
      <c r="J122" s="13">
        <v>0</v>
      </c>
      <c r="K122" s="13">
        <v>0</v>
      </c>
      <c r="L122" s="13">
        <v>0</v>
      </c>
      <c r="M122" s="13">
        <v>0</v>
      </c>
      <c r="N122" s="13">
        <v>0</v>
      </c>
      <c r="O122" s="13">
        <v>0</v>
      </c>
      <c r="P122" s="13">
        <v>0</v>
      </c>
      <c r="Q122" s="13">
        <v>0</v>
      </c>
      <c r="R122" s="13">
        <v>0</v>
      </c>
      <c r="S122" s="13">
        <v>0</v>
      </c>
      <c r="T122" s="13">
        <v>0</v>
      </c>
      <c r="U122" s="13">
        <v>0</v>
      </c>
      <c r="V122" s="24">
        <f t="shared" si="3"/>
        <v>0</v>
      </c>
      <c r="W122" s="25">
        <f t="shared" si="2"/>
        <v>0</v>
      </c>
      <c r="X122" s="9"/>
    </row>
    <row r="123" spans="1:24">
      <c r="A123" s="10" t="s">
        <v>191</v>
      </c>
      <c r="B123" s="31" t="s">
        <v>55</v>
      </c>
      <c r="C123" s="13">
        <v>0</v>
      </c>
      <c r="D123" s="13">
        <v>0</v>
      </c>
      <c r="E123" s="13">
        <v>0</v>
      </c>
      <c r="F123" s="13">
        <v>0</v>
      </c>
      <c r="G123" s="13">
        <v>0</v>
      </c>
      <c r="H123" s="13">
        <v>0</v>
      </c>
      <c r="I123" s="13">
        <v>0</v>
      </c>
      <c r="J123" s="13">
        <v>0</v>
      </c>
      <c r="K123" s="13">
        <v>0</v>
      </c>
      <c r="L123" s="13">
        <v>0</v>
      </c>
      <c r="M123" s="13">
        <v>0</v>
      </c>
      <c r="N123" s="13">
        <v>0</v>
      </c>
      <c r="O123" s="13">
        <v>0</v>
      </c>
      <c r="P123" s="13">
        <v>0</v>
      </c>
      <c r="Q123" s="13">
        <v>0</v>
      </c>
      <c r="R123" s="13">
        <v>0</v>
      </c>
      <c r="S123" s="13">
        <v>0</v>
      </c>
      <c r="T123" s="13">
        <v>0</v>
      </c>
      <c r="U123" s="13">
        <v>0</v>
      </c>
      <c r="V123" s="24">
        <f t="shared" si="3"/>
        <v>0</v>
      </c>
      <c r="W123" s="25">
        <f t="shared" si="2"/>
        <v>0</v>
      </c>
      <c r="X123" s="9"/>
    </row>
    <row r="124" spans="1:24">
      <c r="A124" s="10" t="s">
        <v>192</v>
      </c>
      <c r="B124" s="31" t="s">
        <v>36</v>
      </c>
      <c r="C124" s="13">
        <v>0</v>
      </c>
      <c r="D124" s="13">
        <v>0</v>
      </c>
      <c r="E124" s="13">
        <v>0</v>
      </c>
      <c r="F124" s="13">
        <v>0</v>
      </c>
      <c r="G124" s="13">
        <v>0</v>
      </c>
      <c r="H124" s="13">
        <v>0</v>
      </c>
      <c r="I124" s="13">
        <v>0</v>
      </c>
      <c r="J124" s="13">
        <v>0</v>
      </c>
      <c r="K124" s="13">
        <v>0</v>
      </c>
      <c r="L124" s="13">
        <v>0</v>
      </c>
      <c r="M124" s="13">
        <v>0</v>
      </c>
      <c r="N124" s="13">
        <v>0</v>
      </c>
      <c r="O124" s="13">
        <v>0</v>
      </c>
      <c r="P124" s="13">
        <v>0</v>
      </c>
      <c r="Q124" s="13">
        <v>0</v>
      </c>
      <c r="R124" s="13">
        <v>0</v>
      </c>
      <c r="S124" s="13">
        <v>0</v>
      </c>
      <c r="T124" s="13">
        <v>0</v>
      </c>
      <c r="U124" s="13">
        <v>0</v>
      </c>
      <c r="V124" s="24">
        <f t="shared" si="3"/>
        <v>0</v>
      </c>
      <c r="W124" s="25">
        <f t="shared" si="2"/>
        <v>0</v>
      </c>
      <c r="X124" s="9"/>
    </row>
    <row r="125" spans="1:24">
      <c r="A125" s="10" t="s">
        <v>193</v>
      </c>
      <c r="B125" s="31" t="s">
        <v>4</v>
      </c>
      <c r="C125" s="13">
        <v>54565</v>
      </c>
      <c r="D125" s="13">
        <v>5728</v>
      </c>
      <c r="E125" s="13">
        <v>87021</v>
      </c>
      <c r="F125" s="13">
        <v>101725</v>
      </c>
      <c r="G125" s="13">
        <v>246093</v>
      </c>
      <c r="H125" s="13">
        <v>677989</v>
      </c>
      <c r="I125" s="13">
        <v>147624</v>
      </c>
      <c r="J125" s="13">
        <v>28338</v>
      </c>
      <c r="K125" s="13">
        <v>0</v>
      </c>
      <c r="L125" s="13">
        <v>0</v>
      </c>
      <c r="M125" s="13">
        <v>0</v>
      </c>
      <c r="N125" s="13">
        <v>0</v>
      </c>
      <c r="O125" s="13">
        <v>0</v>
      </c>
      <c r="P125" s="13">
        <v>0</v>
      </c>
      <c r="Q125" s="13">
        <v>0</v>
      </c>
      <c r="R125" s="13">
        <v>0</v>
      </c>
      <c r="S125" s="13">
        <v>0</v>
      </c>
      <c r="T125" s="13">
        <v>0</v>
      </c>
      <c r="U125" s="13">
        <v>0</v>
      </c>
      <c r="V125" s="24">
        <f t="shared" si="3"/>
        <v>1349083</v>
      </c>
      <c r="W125" s="25">
        <f t="shared" si="2"/>
        <v>1.217201451433083E-3</v>
      </c>
      <c r="X125" s="9"/>
    </row>
    <row r="126" spans="1:24">
      <c r="A126" s="10" t="s">
        <v>194</v>
      </c>
      <c r="B126" s="31" t="s">
        <v>52</v>
      </c>
      <c r="C126" s="13">
        <v>2550</v>
      </c>
      <c r="D126" s="13">
        <v>2210</v>
      </c>
      <c r="E126" s="13">
        <v>4420</v>
      </c>
      <c r="F126" s="13">
        <v>510</v>
      </c>
      <c r="G126" s="13">
        <v>0</v>
      </c>
      <c r="H126" s="13">
        <v>0</v>
      </c>
      <c r="I126" s="13">
        <v>0</v>
      </c>
      <c r="J126" s="13">
        <v>0</v>
      </c>
      <c r="K126" s="13">
        <v>0</v>
      </c>
      <c r="L126" s="13">
        <v>0</v>
      </c>
      <c r="M126" s="13">
        <v>0</v>
      </c>
      <c r="N126" s="13">
        <v>0</v>
      </c>
      <c r="O126" s="13">
        <v>0</v>
      </c>
      <c r="P126" s="13">
        <v>184</v>
      </c>
      <c r="Q126" s="13">
        <v>968</v>
      </c>
      <c r="R126" s="13">
        <v>1018</v>
      </c>
      <c r="S126" s="13">
        <v>968</v>
      </c>
      <c r="T126" s="13">
        <v>977</v>
      </c>
      <c r="U126" s="13">
        <v>986</v>
      </c>
      <c r="V126" s="24">
        <f t="shared" si="3"/>
        <v>14791</v>
      </c>
      <c r="W126" s="25">
        <f t="shared" si="2"/>
        <v>1.3345084526412926E-5</v>
      </c>
      <c r="X126" s="9"/>
    </row>
    <row r="127" spans="1:24">
      <c r="A127" s="10" t="s">
        <v>195</v>
      </c>
      <c r="B127" s="31" t="s">
        <v>5</v>
      </c>
      <c r="C127" s="13">
        <v>0</v>
      </c>
      <c r="D127" s="13">
        <v>0</v>
      </c>
      <c r="E127" s="13">
        <v>0</v>
      </c>
      <c r="F127" s="13">
        <v>0</v>
      </c>
      <c r="G127" s="13">
        <v>0</v>
      </c>
      <c r="H127" s="13">
        <v>0</v>
      </c>
      <c r="I127" s="13">
        <v>0</v>
      </c>
      <c r="J127" s="13">
        <v>0</v>
      </c>
      <c r="K127" s="13">
        <v>0</v>
      </c>
      <c r="L127" s="13">
        <v>0</v>
      </c>
      <c r="M127" s="13">
        <v>0</v>
      </c>
      <c r="N127" s="13">
        <v>0</v>
      </c>
      <c r="O127" s="13">
        <v>0</v>
      </c>
      <c r="P127" s="13">
        <v>0</v>
      </c>
      <c r="Q127" s="13">
        <v>0</v>
      </c>
      <c r="R127" s="13">
        <v>0</v>
      </c>
      <c r="S127" s="13">
        <v>0</v>
      </c>
      <c r="T127" s="13">
        <v>0</v>
      </c>
      <c r="U127" s="13">
        <v>0</v>
      </c>
      <c r="V127" s="24">
        <f t="shared" si="3"/>
        <v>0</v>
      </c>
      <c r="W127" s="25">
        <f t="shared" si="2"/>
        <v>0</v>
      </c>
      <c r="X127" s="9"/>
    </row>
    <row r="128" spans="1:24">
      <c r="A128" s="10" t="s">
        <v>196</v>
      </c>
      <c r="B128" s="31" t="s">
        <v>45</v>
      </c>
      <c r="C128" s="13">
        <v>0</v>
      </c>
      <c r="D128" s="13">
        <v>0</v>
      </c>
      <c r="E128" s="13">
        <v>0</v>
      </c>
      <c r="F128" s="13">
        <v>0</v>
      </c>
      <c r="G128" s="13">
        <v>0</v>
      </c>
      <c r="H128" s="13">
        <v>0</v>
      </c>
      <c r="I128" s="13">
        <v>0</v>
      </c>
      <c r="J128" s="13">
        <v>0</v>
      </c>
      <c r="K128" s="13">
        <v>0</v>
      </c>
      <c r="L128" s="13">
        <v>0</v>
      </c>
      <c r="M128" s="13">
        <v>0</v>
      </c>
      <c r="N128" s="13">
        <v>0</v>
      </c>
      <c r="O128" s="13">
        <v>0</v>
      </c>
      <c r="P128" s="13">
        <v>0</v>
      </c>
      <c r="Q128" s="13">
        <v>0</v>
      </c>
      <c r="R128" s="13">
        <v>0</v>
      </c>
      <c r="S128" s="13">
        <v>0</v>
      </c>
      <c r="T128" s="13">
        <v>0</v>
      </c>
      <c r="U128" s="13">
        <v>0</v>
      </c>
      <c r="V128" s="24">
        <f t="shared" si="3"/>
        <v>0</v>
      </c>
      <c r="W128" s="25">
        <f t="shared" si="2"/>
        <v>0</v>
      </c>
      <c r="X128" s="9"/>
    </row>
    <row r="129" spans="1:24">
      <c r="A129" s="10" t="s">
        <v>197</v>
      </c>
      <c r="B129" s="31" t="s">
        <v>52</v>
      </c>
      <c r="C129" s="13">
        <v>0</v>
      </c>
      <c r="D129" s="13">
        <v>0</v>
      </c>
      <c r="E129" s="13">
        <v>0</v>
      </c>
      <c r="F129" s="13">
        <v>0</v>
      </c>
      <c r="G129" s="13">
        <v>0</v>
      </c>
      <c r="H129" s="13">
        <v>0</v>
      </c>
      <c r="I129" s="13">
        <v>0</v>
      </c>
      <c r="J129" s="13">
        <v>0</v>
      </c>
      <c r="K129" s="13">
        <v>0</v>
      </c>
      <c r="L129" s="13">
        <v>0</v>
      </c>
      <c r="M129" s="13">
        <v>0</v>
      </c>
      <c r="N129" s="13">
        <v>0</v>
      </c>
      <c r="O129" s="13">
        <v>0</v>
      </c>
      <c r="P129" s="13">
        <v>0</v>
      </c>
      <c r="Q129" s="13">
        <v>0</v>
      </c>
      <c r="R129" s="13">
        <v>0</v>
      </c>
      <c r="S129" s="13">
        <v>0</v>
      </c>
      <c r="T129" s="13">
        <v>0</v>
      </c>
      <c r="U129" s="13">
        <v>0</v>
      </c>
      <c r="V129" s="24">
        <f t="shared" si="3"/>
        <v>0</v>
      </c>
      <c r="W129" s="25">
        <f t="shared" si="2"/>
        <v>0</v>
      </c>
      <c r="X129" s="9"/>
    </row>
    <row r="130" spans="1:24">
      <c r="A130" s="10" t="s">
        <v>198</v>
      </c>
      <c r="B130" s="31" t="s">
        <v>33</v>
      </c>
      <c r="C130" s="13">
        <v>0</v>
      </c>
      <c r="D130" s="13">
        <v>0</v>
      </c>
      <c r="E130" s="13">
        <v>0</v>
      </c>
      <c r="F130" s="13">
        <v>0</v>
      </c>
      <c r="G130" s="13">
        <v>0</v>
      </c>
      <c r="H130" s="13">
        <v>0</v>
      </c>
      <c r="I130" s="13">
        <v>0</v>
      </c>
      <c r="J130" s="13">
        <v>0</v>
      </c>
      <c r="K130" s="13">
        <v>0</v>
      </c>
      <c r="L130" s="13">
        <v>0</v>
      </c>
      <c r="M130" s="13">
        <v>0</v>
      </c>
      <c r="N130" s="13">
        <v>0</v>
      </c>
      <c r="O130" s="13">
        <v>0</v>
      </c>
      <c r="P130" s="13">
        <v>0</v>
      </c>
      <c r="Q130" s="13">
        <v>0</v>
      </c>
      <c r="R130" s="13">
        <v>0</v>
      </c>
      <c r="S130" s="13">
        <v>0</v>
      </c>
      <c r="T130" s="13">
        <v>0</v>
      </c>
      <c r="U130" s="13">
        <v>0</v>
      </c>
      <c r="V130" s="24">
        <f t="shared" si="3"/>
        <v>0</v>
      </c>
      <c r="W130" s="25">
        <f t="shared" si="2"/>
        <v>0</v>
      </c>
      <c r="X130" s="9"/>
    </row>
    <row r="131" spans="1:24">
      <c r="A131" s="10" t="s">
        <v>199</v>
      </c>
      <c r="B131" s="31" t="s">
        <v>33</v>
      </c>
      <c r="C131" s="13">
        <v>0</v>
      </c>
      <c r="D131" s="13">
        <v>0</v>
      </c>
      <c r="E131" s="13">
        <v>0</v>
      </c>
      <c r="F131" s="13">
        <v>0</v>
      </c>
      <c r="G131" s="13">
        <v>0</v>
      </c>
      <c r="H131" s="13">
        <v>0</v>
      </c>
      <c r="I131" s="13">
        <v>0</v>
      </c>
      <c r="J131" s="13">
        <v>0</v>
      </c>
      <c r="K131" s="13">
        <v>0</v>
      </c>
      <c r="L131" s="13">
        <v>0</v>
      </c>
      <c r="M131" s="13">
        <v>0</v>
      </c>
      <c r="N131" s="13">
        <v>0</v>
      </c>
      <c r="O131" s="13">
        <v>0</v>
      </c>
      <c r="P131" s="13">
        <v>0</v>
      </c>
      <c r="Q131" s="13">
        <v>0</v>
      </c>
      <c r="R131" s="13">
        <v>0</v>
      </c>
      <c r="S131" s="13">
        <v>0</v>
      </c>
      <c r="T131" s="13">
        <v>0</v>
      </c>
      <c r="U131" s="13">
        <v>0</v>
      </c>
      <c r="V131" s="24">
        <f t="shared" si="3"/>
        <v>0</v>
      </c>
      <c r="W131" s="25">
        <f t="shared" si="2"/>
        <v>0</v>
      </c>
      <c r="X131" s="9"/>
    </row>
    <row r="132" spans="1:24">
      <c r="A132" s="10" t="s">
        <v>200</v>
      </c>
      <c r="B132" s="31" t="s">
        <v>8</v>
      </c>
      <c r="C132" s="13">
        <v>0</v>
      </c>
      <c r="D132" s="13">
        <v>0</v>
      </c>
      <c r="E132" s="13">
        <v>0</v>
      </c>
      <c r="F132" s="13">
        <v>0</v>
      </c>
      <c r="G132" s="13">
        <v>0</v>
      </c>
      <c r="H132" s="13">
        <v>0</v>
      </c>
      <c r="I132" s="13">
        <v>0</v>
      </c>
      <c r="J132" s="13">
        <v>0</v>
      </c>
      <c r="K132" s="13">
        <v>0</v>
      </c>
      <c r="L132" s="13">
        <v>0</v>
      </c>
      <c r="M132" s="13">
        <v>0</v>
      </c>
      <c r="N132" s="13">
        <v>0</v>
      </c>
      <c r="O132" s="13">
        <v>0</v>
      </c>
      <c r="P132" s="13">
        <v>0</v>
      </c>
      <c r="Q132" s="13">
        <v>0</v>
      </c>
      <c r="R132" s="13">
        <v>0</v>
      </c>
      <c r="S132" s="13">
        <v>0</v>
      </c>
      <c r="T132" s="13">
        <v>0</v>
      </c>
      <c r="U132" s="13">
        <v>0</v>
      </c>
      <c r="V132" s="24">
        <f t="shared" si="3"/>
        <v>0</v>
      </c>
      <c r="W132" s="25">
        <f t="shared" ref="W132:W195" si="4">(V132/V$417)</f>
        <v>0</v>
      </c>
      <c r="X132" s="9"/>
    </row>
    <row r="133" spans="1:24">
      <c r="A133" s="10" t="s">
        <v>201</v>
      </c>
      <c r="B133" s="31" t="s">
        <v>13</v>
      </c>
      <c r="C133" s="13">
        <v>0</v>
      </c>
      <c r="D133" s="13">
        <v>0</v>
      </c>
      <c r="E133" s="13">
        <v>0</v>
      </c>
      <c r="F133" s="13">
        <v>0</v>
      </c>
      <c r="G133" s="13">
        <v>0</v>
      </c>
      <c r="H133" s="13">
        <v>0</v>
      </c>
      <c r="I133" s="13">
        <v>0</v>
      </c>
      <c r="J133" s="13">
        <v>0</v>
      </c>
      <c r="K133" s="13">
        <v>0</v>
      </c>
      <c r="L133" s="13">
        <v>0</v>
      </c>
      <c r="M133" s="13">
        <v>0</v>
      </c>
      <c r="N133" s="13">
        <v>0</v>
      </c>
      <c r="O133" s="13">
        <v>0</v>
      </c>
      <c r="P133" s="13">
        <v>0</v>
      </c>
      <c r="Q133" s="13">
        <v>0</v>
      </c>
      <c r="R133" s="13">
        <v>0</v>
      </c>
      <c r="S133" s="13">
        <v>0</v>
      </c>
      <c r="T133" s="13">
        <v>0</v>
      </c>
      <c r="U133" s="13">
        <v>0</v>
      </c>
      <c r="V133" s="24">
        <f t="shared" si="3"/>
        <v>0</v>
      </c>
      <c r="W133" s="25">
        <f t="shared" si="4"/>
        <v>0</v>
      </c>
      <c r="X133" s="9"/>
    </row>
    <row r="134" spans="1:24">
      <c r="A134" s="10" t="s">
        <v>202</v>
      </c>
      <c r="B134" s="31" t="s">
        <v>52</v>
      </c>
      <c r="C134" s="13">
        <v>0</v>
      </c>
      <c r="D134" s="13">
        <v>0</v>
      </c>
      <c r="E134" s="13">
        <v>0</v>
      </c>
      <c r="F134" s="13">
        <v>0</v>
      </c>
      <c r="G134" s="13">
        <v>0</v>
      </c>
      <c r="H134" s="13">
        <v>0</v>
      </c>
      <c r="I134" s="13">
        <v>0</v>
      </c>
      <c r="J134" s="13">
        <v>0</v>
      </c>
      <c r="K134" s="13">
        <v>0</v>
      </c>
      <c r="L134" s="13">
        <v>0</v>
      </c>
      <c r="M134" s="13">
        <v>0</v>
      </c>
      <c r="N134" s="13">
        <v>0</v>
      </c>
      <c r="O134" s="13">
        <v>0</v>
      </c>
      <c r="P134" s="13">
        <v>0</v>
      </c>
      <c r="Q134" s="13">
        <v>0</v>
      </c>
      <c r="R134" s="13">
        <v>0</v>
      </c>
      <c r="S134" s="13">
        <v>0</v>
      </c>
      <c r="T134" s="13">
        <v>0</v>
      </c>
      <c r="U134" s="13">
        <v>0</v>
      </c>
      <c r="V134" s="24">
        <f t="shared" ref="V134:V197" si="5">SUM(C134:U134)</f>
        <v>0</v>
      </c>
      <c r="W134" s="25">
        <f t="shared" si="4"/>
        <v>0</v>
      </c>
      <c r="X134" s="9"/>
    </row>
    <row r="135" spans="1:24">
      <c r="A135" s="10" t="s">
        <v>203</v>
      </c>
      <c r="B135" s="31" t="s">
        <v>21</v>
      </c>
      <c r="C135" s="13">
        <v>0</v>
      </c>
      <c r="D135" s="13">
        <v>0</v>
      </c>
      <c r="E135" s="13">
        <v>0</v>
      </c>
      <c r="F135" s="13">
        <v>0</v>
      </c>
      <c r="G135" s="13">
        <v>0</v>
      </c>
      <c r="H135" s="13">
        <v>0</v>
      </c>
      <c r="I135" s="13">
        <v>0</v>
      </c>
      <c r="J135" s="13">
        <v>0</v>
      </c>
      <c r="K135" s="13">
        <v>0</v>
      </c>
      <c r="L135" s="13">
        <v>0</v>
      </c>
      <c r="M135" s="13">
        <v>0</v>
      </c>
      <c r="N135" s="13">
        <v>0</v>
      </c>
      <c r="O135" s="13">
        <v>0</v>
      </c>
      <c r="P135" s="13">
        <v>0</v>
      </c>
      <c r="Q135" s="13">
        <v>0</v>
      </c>
      <c r="R135" s="13">
        <v>0</v>
      </c>
      <c r="S135" s="13">
        <v>0</v>
      </c>
      <c r="T135" s="13">
        <v>0</v>
      </c>
      <c r="U135" s="13">
        <v>0</v>
      </c>
      <c r="V135" s="24">
        <f t="shared" si="5"/>
        <v>0</v>
      </c>
      <c r="W135" s="25">
        <f t="shared" si="4"/>
        <v>0</v>
      </c>
      <c r="X135" s="9"/>
    </row>
    <row r="136" spans="1:24">
      <c r="A136" s="10" t="s">
        <v>204</v>
      </c>
      <c r="B136" s="31" t="s">
        <v>41</v>
      </c>
      <c r="C136" s="13">
        <v>0</v>
      </c>
      <c r="D136" s="13">
        <v>0</v>
      </c>
      <c r="E136" s="13">
        <v>0</v>
      </c>
      <c r="F136" s="13">
        <v>0</v>
      </c>
      <c r="G136" s="13">
        <v>0</v>
      </c>
      <c r="H136" s="13">
        <v>0</v>
      </c>
      <c r="I136" s="13">
        <v>0</v>
      </c>
      <c r="J136" s="13">
        <v>0</v>
      </c>
      <c r="K136" s="13">
        <v>0</v>
      </c>
      <c r="L136" s="13">
        <v>0</v>
      </c>
      <c r="M136" s="13">
        <v>0</v>
      </c>
      <c r="N136" s="13">
        <v>0</v>
      </c>
      <c r="O136" s="13">
        <v>0</v>
      </c>
      <c r="P136" s="13">
        <v>0</v>
      </c>
      <c r="Q136" s="13">
        <v>0</v>
      </c>
      <c r="R136" s="13">
        <v>0</v>
      </c>
      <c r="S136" s="13">
        <v>0</v>
      </c>
      <c r="T136" s="13">
        <v>0</v>
      </c>
      <c r="U136" s="13">
        <v>0</v>
      </c>
      <c r="V136" s="24">
        <f t="shared" si="5"/>
        <v>0</v>
      </c>
      <c r="W136" s="25">
        <f t="shared" si="4"/>
        <v>0</v>
      </c>
      <c r="X136" s="9"/>
    </row>
    <row r="137" spans="1:24">
      <c r="A137" s="10" t="s">
        <v>205</v>
      </c>
      <c r="B137" s="31" t="s">
        <v>33</v>
      </c>
      <c r="C137" s="13">
        <v>0</v>
      </c>
      <c r="D137" s="13">
        <v>0</v>
      </c>
      <c r="E137" s="13">
        <v>0</v>
      </c>
      <c r="F137" s="13">
        <v>0</v>
      </c>
      <c r="G137" s="13">
        <v>0</v>
      </c>
      <c r="H137" s="13">
        <v>0</v>
      </c>
      <c r="I137" s="13">
        <v>0</v>
      </c>
      <c r="J137" s="13">
        <v>0</v>
      </c>
      <c r="K137" s="13">
        <v>0</v>
      </c>
      <c r="L137" s="13">
        <v>0</v>
      </c>
      <c r="M137" s="13">
        <v>0</v>
      </c>
      <c r="N137" s="13">
        <v>0</v>
      </c>
      <c r="O137" s="13">
        <v>0</v>
      </c>
      <c r="P137" s="13">
        <v>0</v>
      </c>
      <c r="Q137" s="13">
        <v>0</v>
      </c>
      <c r="R137" s="13">
        <v>0</v>
      </c>
      <c r="S137" s="13">
        <v>0</v>
      </c>
      <c r="T137" s="13">
        <v>0</v>
      </c>
      <c r="U137" s="13">
        <v>0</v>
      </c>
      <c r="V137" s="24">
        <f t="shared" si="5"/>
        <v>0</v>
      </c>
      <c r="W137" s="25">
        <f t="shared" si="4"/>
        <v>0</v>
      </c>
      <c r="X137" s="9"/>
    </row>
    <row r="138" spans="1:24">
      <c r="A138" s="10" t="s">
        <v>206</v>
      </c>
      <c r="B138" s="31" t="s">
        <v>21</v>
      </c>
      <c r="C138" s="13">
        <v>0</v>
      </c>
      <c r="D138" s="13">
        <v>0</v>
      </c>
      <c r="E138" s="13">
        <v>0</v>
      </c>
      <c r="F138" s="13">
        <v>0</v>
      </c>
      <c r="G138" s="13">
        <v>0</v>
      </c>
      <c r="H138" s="13">
        <v>63118</v>
      </c>
      <c r="I138" s="13">
        <v>0</v>
      </c>
      <c r="J138" s="13">
        <v>0</v>
      </c>
      <c r="K138" s="13">
        <v>0</v>
      </c>
      <c r="L138" s="13">
        <v>0</v>
      </c>
      <c r="M138" s="13">
        <v>0</v>
      </c>
      <c r="N138" s="13">
        <v>0</v>
      </c>
      <c r="O138" s="13">
        <v>0</v>
      </c>
      <c r="P138" s="13">
        <v>0</v>
      </c>
      <c r="Q138" s="13">
        <v>0</v>
      </c>
      <c r="R138" s="13">
        <v>0</v>
      </c>
      <c r="S138" s="13">
        <v>0</v>
      </c>
      <c r="T138" s="13">
        <v>0</v>
      </c>
      <c r="U138" s="13">
        <v>0</v>
      </c>
      <c r="V138" s="24">
        <f t="shared" si="5"/>
        <v>63118</v>
      </c>
      <c r="W138" s="25">
        <f t="shared" si="4"/>
        <v>5.6947809150032529E-5</v>
      </c>
      <c r="X138" s="9"/>
    </row>
    <row r="139" spans="1:24">
      <c r="A139" s="10" t="s">
        <v>207</v>
      </c>
      <c r="B139" s="31" t="s">
        <v>36</v>
      </c>
      <c r="C139" s="13">
        <v>0</v>
      </c>
      <c r="D139" s="13">
        <v>0</v>
      </c>
      <c r="E139" s="13">
        <v>0</v>
      </c>
      <c r="F139" s="13">
        <v>0</v>
      </c>
      <c r="G139" s="13">
        <v>0</v>
      </c>
      <c r="H139" s="13">
        <v>0</v>
      </c>
      <c r="I139" s="13">
        <v>0</v>
      </c>
      <c r="J139" s="13">
        <v>0</v>
      </c>
      <c r="K139" s="13">
        <v>0</v>
      </c>
      <c r="L139" s="13">
        <v>0</v>
      </c>
      <c r="M139" s="13">
        <v>0</v>
      </c>
      <c r="N139" s="13">
        <v>0</v>
      </c>
      <c r="O139" s="13">
        <v>0</v>
      </c>
      <c r="P139" s="13">
        <v>0</v>
      </c>
      <c r="Q139" s="13">
        <v>0</v>
      </c>
      <c r="R139" s="13">
        <v>0</v>
      </c>
      <c r="S139" s="13">
        <v>0</v>
      </c>
      <c r="T139" s="13">
        <v>0</v>
      </c>
      <c r="U139" s="13">
        <v>0</v>
      </c>
      <c r="V139" s="24">
        <f t="shared" si="5"/>
        <v>0</v>
      </c>
      <c r="W139" s="25">
        <f t="shared" si="4"/>
        <v>0</v>
      </c>
      <c r="X139" s="9"/>
    </row>
    <row r="140" spans="1:24">
      <c r="A140" s="10" t="s">
        <v>208</v>
      </c>
      <c r="B140" s="31" t="s">
        <v>59</v>
      </c>
      <c r="C140" s="13">
        <v>0</v>
      </c>
      <c r="D140" s="13">
        <v>0</v>
      </c>
      <c r="E140" s="13">
        <v>0</v>
      </c>
      <c r="F140" s="13">
        <v>0</v>
      </c>
      <c r="G140" s="13">
        <v>0</v>
      </c>
      <c r="H140" s="13">
        <v>0</v>
      </c>
      <c r="I140" s="13">
        <v>0</v>
      </c>
      <c r="J140" s="13">
        <v>0</v>
      </c>
      <c r="K140" s="13">
        <v>0</v>
      </c>
      <c r="L140" s="13">
        <v>0</v>
      </c>
      <c r="M140" s="13">
        <v>0</v>
      </c>
      <c r="N140" s="13">
        <v>0</v>
      </c>
      <c r="O140" s="13">
        <v>0</v>
      </c>
      <c r="P140" s="13">
        <v>0</v>
      </c>
      <c r="Q140" s="13">
        <v>0</v>
      </c>
      <c r="R140" s="13">
        <v>0</v>
      </c>
      <c r="S140" s="13">
        <v>0</v>
      </c>
      <c r="T140" s="13">
        <v>0</v>
      </c>
      <c r="U140" s="13">
        <v>0</v>
      </c>
      <c r="V140" s="24">
        <f t="shared" si="5"/>
        <v>0</v>
      </c>
      <c r="W140" s="25">
        <f t="shared" si="4"/>
        <v>0</v>
      </c>
      <c r="X140" s="9"/>
    </row>
    <row r="141" spans="1:24">
      <c r="A141" s="10" t="s">
        <v>209</v>
      </c>
      <c r="B141" s="31" t="s">
        <v>52</v>
      </c>
      <c r="C141" s="13">
        <v>0</v>
      </c>
      <c r="D141" s="13">
        <v>0</v>
      </c>
      <c r="E141" s="13">
        <v>0</v>
      </c>
      <c r="F141" s="13">
        <v>0</v>
      </c>
      <c r="G141" s="13">
        <v>0</v>
      </c>
      <c r="H141" s="13">
        <v>0</v>
      </c>
      <c r="I141" s="13">
        <v>0</v>
      </c>
      <c r="J141" s="13">
        <v>0</v>
      </c>
      <c r="K141" s="13">
        <v>0</v>
      </c>
      <c r="L141" s="13">
        <v>0</v>
      </c>
      <c r="M141" s="13">
        <v>0</v>
      </c>
      <c r="N141" s="13">
        <v>0</v>
      </c>
      <c r="O141" s="13">
        <v>0</v>
      </c>
      <c r="P141" s="13">
        <v>0</v>
      </c>
      <c r="Q141" s="13">
        <v>0</v>
      </c>
      <c r="R141" s="13">
        <v>0</v>
      </c>
      <c r="S141" s="13">
        <v>0</v>
      </c>
      <c r="T141" s="13">
        <v>0</v>
      </c>
      <c r="U141" s="13">
        <v>0</v>
      </c>
      <c r="V141" s="24">
        <f t="shared" si="5"/>
        <v>0</v>
      </c>
      <c r="W141" s="25">
        <f t="shared" si="4"/>
        <v>0</v>
      </c>
      <c r="X141" s="9"/>
    </row>
    <row r="142" spans="1:24">
      <c r="A142" s="10" t="s">
        <v>210</v>
      </c>
      <c r="B142" s="31" t="s">
        <v>54</v>
      </c>
      <c r="C142" s="13">
        <v>0</v>
      </c>
      <c r="D142" s="13">
        <v>0</v>
      </c>
      <c r="E142" s="13">
        <v>0</v>
      </c>
      <c r="F142" s="13">
        <v>0</v>
      </c>
      <c r="G142" s="13">
        <v>0</v>
      </c>
      <c r="H142" s="13">
        <v>0</v>
      </c>
      <c r="I142" s="13">
        <v>0</v>
      </c>
      <c r="J142" s="13">
        <v>0</v>
      </c>
      <c r="K142" s="13">
        <v>0</v>
      </c>
      <c r="L142" s="13">
        <v>0</v>
      </c>
      <c r="M142" s="13">
        <v>0</v>
      </c>
      <c r="N142" s="13">
        <v>0</v>
      </c>
      <c r="O142" s="13">
        <v>0</v>
      </c>
      <c r="P142" s="13">
        <v>0</v>
      </c>
      <c r="Q142" s="13">
        <v>0</v>
      </c>
      <c r="R142" s="13">
        <v>0</v>
      </c>
      <c r="S142" s="13">
        <v>0</v>
      </c>
      <c r="T142" s="13">
        <v>0</v>
      </c>
      <c r="U142" s="13">
        <v>0</v>
      </c>
      <c r="V142" s="24">
        <f t="shared" si="5"/>
        <v>0</v>
      </c>
      <c r="W142" s="25">
        <f t="shared" si="4"/>
        <v>0</v>
      </c>
      <c r="X142" s="9"/>
    </row>
    <row r="143" spans="1:24">
      <c r="A143" s="10" t="s">
        <v>211</v>
      </c>
      <c r="B143" s="31" t="s">
        <v>55</v>
      </c>
      <c r="C143" s="13">
        <v>0</v>
      </c>
      <c r="D143" s="13">
        <v>0</v>
      </c>
      <c r="E143" s="13">
        <v>0</v>
      </c>
      <c r="F143" s="13">
        <v>0</v>
      </c>
      <c r="G143" s="13">
        <v>0</v>
      </c>
      <c r="H143" s="13">
        <v>0</v>
      </c>
      <c r="I143" s="13">
        <v>0</v>
      </c>
      <c r="J143" s="13">
        <v>0</v>
      </c>
      <c r="K143" s="13">
        <v>0</v>
      </c>
      <c r="L143" s="13">
        <v>0</v>
      </c>
      <c r="M143" s="13">
        <v>0</v>
      </c>
      <c r="N143" s="13">
        <v>0</v>
      </c>
      <c r="O143" s="13">
        <v>0</v>
      </c>
      <c r="P143" s="13">
        <v>0</v>
      </c>
      <c r="Q143" s="13">
        <v>0</v>
      </c>
      <c r="R143" s="13">
        <v>0</v>
      </c>
      <c r="S143" s="13">
        <v>0</v>
      </c>
      <c r="T143" s="13">
        <v>0</v>
      </c>
      <c r="U143" s="13">
        <v>0</v>
      </c>
      <c r="V143" s="24">
        <f t="shared" si="5"/>
        <v>0</v>
      </c>
      <c r="W143" s="25">
        <f t="shared" si="4"/>
        <v>0</v>
      </c>
      <c r="X143" s="9"/>
    </row>
    <row r="144" spans="1:24">
      <c r="A144" s="10" t="s">
        <v>212</v>
      </c>
      <c r="B144" s="31" t="s">
        <v>9</v>
      </c>
      <c r="C144" s="13">
        <v>0</v>
      </c>
      <c r="D144" s="13">
        <v>0</v>
      </c>
      <c r="E144" s="13">
        <v>0</v>
      </c>
      <c r="F144" s="13">
        <v>0</v>
      </c>
      <c r="G144" s="13">
        <v>0</v>
      </c>
      <c r="H144" s="13">
        <v>164800</v>
      </c>
      <c r="I144" s="13">
        <v>0</v>
      </c>
      <c r="J144" s="13">
        <v>0</v>
      </c>
      <c r="K144" s="13">
        <v>0</v>
      </c>
      <c r="L144" s="13">
        <v>0</v>
      </c>
      <c r="M144" s="13">
        <v>0</v>
      </c>
      <c r="N144" s="13">
        <v>1599</v>
      </c>
      <c r="O144" s="13">
        <v>0</v>
      </c>
      <c r="P144" s="13">
        <v>0</v>
      </c>
      <c r="Q144" s="13">
        <v>2091</v>
      </c>
      <c r="R144" s="13">
        <v>0</v>
      </c>
      <c r="S144" s="13">
        <v>0</v>
      </c>
      <c r="T144" s="13">
        <v>0</v>
      </c>
      <c r="U144" s="13">
        <v>28130</v>
      </c>
      <c r="V144" s="24">
        <f t="shared" si="5"/>
        <v>196620</v>
      </c>
      <c r="W144" s="25">
        <f t="shared" si="4"/>
        <v>1.7739912917201742E-4</v>
      </c>
      <c r="X144" s="9"/>
    </row>
    <row r="145" spans="1:24">
      <c r="A145" s="10" t="s">
        <v>213</v>
      </c>
      <c r="B145" s="31" t="s">
        <v>7</v>
      </c>
      <c r="C145" s="13">
        <v>0</v>
      </c>
      <c r="D145" s="13">
        <v>0</v>
      </c>
      <c r="E145" s="13">
        <v>0</v>
      </c>
      <c r="F145" s="13">
        <v>0</v>
      </c>
      <c r="G145" s="13">
        <v>0</v>
      </c>
      <c r="H145" s="13">
        <v>0</v>
      </c>
      <c r="I145" s="13">
        <v>0</v>
      </c>
      <c r="J145" s="13">
        <v>0</v>
      </c>
      <c r="K145" s="13">
        <v>0</v>
      </c>
      <c r="L145" s="13">
        <v>0</v>
      </c>
      <c r="M145" s="13">
        <v>0</v>
      </c>
      <c r="N145" s="13">
        <v>0</v>
      </c>
      <c r="O145" s="13">
        <v>0</v>
      </c>
      <c r="P145" s="13">
        <v>0</v>
      </c>
      <c r="Q145" s="13">
        <v>0</v>
      </c>
      <c r="R145" s="13">
        <v>0</v>
      </c>
      <c r="S145" s="13">
        <v>0</v>
      </c>
      <c r="T145" s="13">
        <v>0</v>
      </c>
      <c r="U145" s="13">
        <v>0</v>
      </c>
      <c r="V145" s="24">
        <f t="shared" si="5"/>
        <v>0</v>
      </c>
      <c r="W145" s="25">
        <f t="shared" si="4"/>
        <v>0</v>
      </c>
      <c r="X145" s="9"/>
    </row>
    <row r="146" spans="1:24">
      <c r="A146" s="10" t="s">
        <v>214</v>
      </c>
      <c r="B146" s="31" t="s">
        <v>57</v>
      </c>
      <c r="C146" s="13">
        <v>0</v>
      </c>
      <c r="D146" s="13">
        <v>0</v>
      </c>
      <c r="E146" s="13">
        <v>0</v>
      </c>
      <c r="F146" s="13">
        <v>0</v>
      </c>
      <c r="G146" s="13">
        <v>0</v>
      </c>
      <c r="H146" s="13">
        <v>0</v>
      </c>
      <c r="I146" s="13">
        <v>0</v>
      </c>
      <c r="J146" s="13">
        <v>0</v>
      </c>
      <c r="K146" s="13">
        <v>0</v>
      </c>
      <c r="L146" s="13">
        <v>0</v>
      </c>
      <c r="M146" s="13">
        <v>0</v>
      </c>
      <c r="N146" s="13">
        <v>0</v>
      </c>
      <c r="O146" s="13">
        <v>0</v>
      </c>
      <c r="P146" s="13">
        <v>0</v>
      </c>
      <c r="Q146" s="13">
        <v>0</v>
      </c>
      <c r="R146" s="13">
        <v>0</v>
      </c>
      <c r="S146" s="13">
        <v>0</v>
      </c>
      <c r="T146" s="13">
        <v>0</v>
      </c>
      <c r="U146" s="13">
        <v>0</v>
      </c>
      <c r="V146" s="24">
        <f t="shared" si="5"/>
        <v>0</v>
      </c>
      <c r="W146" s="25">
        <f t="shared" si="4"/>
        <v>0</v>
      </c>
      <c r="X146" s="9"/>
    </row>
    <row r="147" spans="1:24">
      <c r="A147" s="10" t="s">
        <v>215</v>
      </c>
      <c r="B147" s="31" t="s">
        <v>21</v>
      </c>
      <c r="C147" s="13">
        <v>0</v>
      </c>
      <c r="D147" s="13">
        <v>0</v>
      </c>
      <c r="E147" s="13">
        <v>0</v>
      </c>
      <c r="F147" s="13">
        <v>0</v>
      </c>
      <c r="G147" s="13">
        <v>0</v>
      </c>
      <c r="H147" s="13">
        <v>0</v>
      </c>
      <c r="I147" s="13">
        <v>0</v>
      </c>
      <c r="J147" s="13">
        <v>0</v>
      </c>
      <c r="K147" s="13">
        <v>0</v>
      </c>
      <c r="L147" s="13">
        <v>0</v>
      </c>
      <c r="M147" s="13">
        <v>0</v>
      </c>
      <c r="N147" s="13">
        <v>0</v>
      </c>
      <c r="O147" s="13">
        <v>0</v>
      </c>
      <c r="P147" s="13">
        <v>0</v>
      </c>
      <c r="Q147" s="13">
        <v>0</v>
      </c>
      <c r="R147" s="13">
        <v>0</v>
      </c>
      <c r="S147" s="13">
        <v>0</v>
      </c>
      <c r="T147" s="13">
        <v>0</v>
      </c>
      <c r="U147" s="13">
        <v>0</v>
      </c>
      <c r="V147" s="24">
        <f t="shared" si="5"/>
        <v>0</v>
      </c>
      <c r="W147" s="25">
        <f t="shared" si="4"/>
        <v>0</v>
      </c>
      <c r="X147" s="9"/>
    </row>
    <row r="148" spans="1:24">
      <c r="A148" s="10" t="s">
        <v>216</v>
      </c>
      <c r="B148" s="31" t="s">
        <v>52</v>
      </c>
      <c r="C148" s="13">
        <v>0</v>
      </c>
      <c r="D148" s="13">
        <v>0</v>
      </c>
      <c r="E148" s="13">
        <v>0</v>
      </c>
      <c r="F148" s="13">
        <v>0</v>
      </c>
      <c r="G148" s="13">
        <v>0</v>
      </c>
      <c r="H148" s="13">
        <v>0</v>
      </c>
      <c r="I148" s="13">
        <v>0</v>
      </c>
      <c r="J148" s="13">
        <v>0</v>
      </c>
      <c r="K148" s="13">
        <v>0</v>
      </c>
      <c r="L148" s="13">
        <v>0</v>
      </c>
      <c r="M148" s="13">
        <v>0</v>
      </c>
      <c r="N148" s="13">
        <v>0</v>
      </c>
      <c r="O148" s="13">
        <v>0</v>
      </c>
      <c r="P148" s="13">
        <v>0</v>
      </c>
      <c r="Q148" s="13">
        <v>0</v>
      </c>
      <c r="R148" s="13">
        <v>0</v>
      </c>
      <c r="S148" s="13">
        <v>0</v>
      </c>
      <c r="T148" s="13">
        <v>0</v>
      </c>
      <c r="U148" s="13">
        <v>0</v>
      </c>
      <c r="V148" s="24">
        <f t="shared" si="5"/>
        <v>0</v>
      </c>
      <c r="W148" s="25">
        <f t="shared" si="4"/>
        <v>0</v>
      </c>
      <c r="X148" s="9"/>
    </row>
    <row r="149" spans="1:24">
      <c r="A149" s="10" t="s">
        <v>217</v>
      </c>
      <c r="B149" s="31" t="s">
        <v>4</v>
      </c>
      <c r="C149" s="13">
        <v>0</v>
      </c>
      <c r="D149" s="13">
        <v>0</v>
      </c>
      <c r="E149" s="13">
        <v>0</v>
      </c>
      <c r="F149" s="13">
        <v>0</v>
      </c>
      <c r="G149" s="13">
        <v>0</v>
      </c>
      <c r="H149" s="13">
        <v>0</v>
      </c>
      <c r="I149" s="13">
        <v>0</v>
      </c>
      <c r="J149" s="13">
        <v>0</v>
      </c>
      <c r="K149" s="13">
        <v>0</v>
      </c>
      <c r="L149" s="13">
        <v>0</v>
      </c>
      <c r="M149" s="13">
        <v>0</v>
      </c>
      <c r="N149" s="13">
        <v>0</v>
      </c>
      <c r="O149" s="13">
        <v>0</v>
      </c>
      <c r="P149" s="13">
        <v>0</v>
      </c>
      <c r="Q149" s="13">
        <v>0</v>
      </c>
      <c r="R149" s="13">
        <v>0</v>
      </c>
      <c r="S149" s="13">
        <v>0</v>
      </c>
      <c r="T149" s="13">
        <v>0</v>
      </c>
      <c r="U149" s="13">
        <v>0</v>
      </c>
      <c r="V149" s="24">
        <f t="shared" si="5"/>
        <v>0</v>
      </c>
      <c r="W149" s="25">
        <f t="shared" si="4"/>
        <v>0</v>
      </c>
      <c r="X149" s="9"/>
    </row>
    <row r="150" spans="1:24">
      <c r="A150" s="10" t="s">
        <v>218</v>
      </c>
      <c r="B150" s="31" t="s">
        <v>45</v>
      </c>
      <c r="C150" s="13">
        <v>0</v>
      </c>
      <c r="D150" s="13">
        <v>0</v>
      </c>
      <c r="E150" s="13">
        <v>0</v>
      </c>
      <c r="F150" s="13">
        <v>0</v>
      </c>
      <c r="G150" s="13">
        <v>0</v>
      </c>
      <c r="H150" s="13">
        <v>0</v>
      </c>
      <c r="I150" s="13">
        <v>0</v>
      </c>
      <c r="J150" s="13">
        <v>0</v>
      </c>
      <c r="K150" s="13">
        <v>0</v>
      </c>
      <c r="L150" s="13">
        <v>0</v>
      </c>
      <c r="M150" s="13">
        <v>0</v>
      </c>
      <c r="N150" s="13">
        <v>0</v>
      </c>
      <c r="O150" s="13">
        <v>0</v>
      </c>
      <c r="P150" s="13">
        <v>0</v>
      </c>
      <c r="Q150" s="13">
        <v>0</v>
      </c>
      <c r="R150" s="13">
        <v>0</v>
      </c>
      <c r="S150" s="13">
        <v>0</v>
      </c>
      <c r="T150" s="13">
        <v>0</v>
      </c>
      <c r="U150" s="13">
        <v>0</v>
      </c>
      <c r="V150" s="24">
        <f t="shared" si="5"/>
        <v>0</v>
      </c>
      <c r="W150" s="25">
        <f t="shared" si="4"/>
        <v>0</v>
      </c>
      <c r="X150" s="9"/>
    </row>
    <row r="151" spans="1:24">
      <c r="A151" s="10" t="s">
        <v>219</v>
      </c>
      <c r="B151" s="31" t="s">
        <v>45</v>
      </c>
      <c r="C151" s="13">
        <v>0</v>
      </c>
      <c r="D151" s="13">
        <v>0</v>
      </c>
      <c r="E151" s="13">
        <v>0</v>
      </c>
      <c r="F151" s="13">
        <v>0</v>
      </c>
      <c r="G151" s="13">
        <v>0</v>
      </c>
      <c r="H151" s="13">
        <v>0</v>
      </c>
      <c r="I151" s="13">
        <v>0</v>
      </c>
      <c r="J151" s="13">
        <v>0</v>
      </c>
      <c r="K151" s="13">
        <v>0</v>
      </c>
      <c r="L151" s="13">
        <v>0</v>
      </c>
      <c r="M151" s="13">
        <v>0</v>
      </c>
      <c r="N151" s="13">
        <v>0</v>
      </c>
      <c r="O151" s="13">
        <v>0</v>
      </c>
      <c r="P151" s="13">
        <v>0</v>
      </c>
      <c r="Q151" s="13">
        <v>0</v>
      </c>
      <c r="R151" s="13">
        <v>0</v>
      </c>
      <c r="S151" s="13">
        <v>0</v>
      </c>
      <c r="T151" s="13">
        <v>0</v>
      </c>
      <c r="U151" s="13">
        <v>0</v>
      </c>
      <c r="V151" s="24">
        <f t="shared" si="5"/>
        <v>0</v>
      </c>
      <c r="W151" s="25">
        <f t="shared" si="4"/>
        <v>0</v>
      </c>
      <c r="X151" s="9"/>
    </row>
    <row r="152" spans="1:24">
      <c r="A152" s="10" t="s">
        <v>220</v>
      </c>
      <c r="B152" s="31" t="s">
        <v>4</v>
      </c>
      <c r="C152" s="13">
        <v>0</v>
      </c>
      <c r="D152" s="13">
        <v>0</v>
      </c>
      <c r="E152" s="13">
        <v>0</v>
      </c>
      <c r="F152" s="13">
        <v>0</v>
      </c>
      <c r="G152" s="13">
        <v>0</v>
      </c>
      <c r="H152" s="13">
        <v>0</v>
      </c>
      <c r="I152" s="13">
        <v>0</v>
      </c>
      <c r="J152" s="13">
        <v>0</v>
      </c>
      <c r="K152" s="13">
        <v>0</v>
      </c>
      <c r="L152" s="13">
        <v>0</v>
      </c>
      <c r="M152" s="13">
        <v>0</v>
      </c>
      <c r="N152" s="13">
        <v>0</v>
      </c>
      <c r="O152" s="13">
        <v>0</v>
      </c>
      <c r="P152" s="13">
        <v>0</v>
      </c>
      <c r="Q152" s="13">
        <v>0</v>
      </c>
      <c r="R152" s="13">
        <v>0</v>
      </c>
      <c r="S152" s="13">
        <v>0</v>
      </c>
      <c r="T152" s="13">
        <v>0</v>
      </c>
      <c r="U152" s="13">
        <v>0</v>
      </c>
      <c r="V152" s="24">
        <f t="shared" si="5"/>
        <v>0</v>
      </c>
      <c r="W152" s="25">
        <f t="shared" si="4"/>
        <v>0</v>
      </c>
      <c r="X152" s="9"/>
    </row>
    <row r="153" spans="1:24">
      <c r="A153" s="10" t="s">
        <v>221</v>
      </c>
      <c r="B153" s="31" t="s">
        <v>52</v>
      </c>
      <c r="C153" s="13">
        <v>0</v>
      </c>
      <c r="D153" s="13">
        <v>0</v>
      </c>
      <c r="E153" s="13">
        <v>0</v>
      </c>
      <c r="F153" s="13">
        <v>0</v>
      </c>
      <c r="G153" s="13">
        <v>0</v>
      </c>
      <c r="H153" s="13">
        <v>0</v>
      </c>
      <c r="I153" s="13">
        <v>0</v>
      </c>
      <c r="J153" s="13">
        <v>0</v>
      </c>
      <c r="K153" s="13">
        <v>0</v>
      </c>
      <c r="L153" s="13">
        <v>0</v>
      </c>
      <c r="M153" s="13">
        <v>0</v>
      </c>
      <c r="N153" s="13">
        <v>0</v>
      </c>
      <c r="O153" s="13">
        <v>0</v>
      </c>
      <c r="P153" s="13">
        <v>0</v>
      </c>
      <c r="Q153" s="13">
        <v>0</v>
      </c>
      <c r="R153" s="13">
        <v>0</v>
      </c>
      <c r="S153" s="13">
        <v>0</v>
      </c>
      <c r="T153" s="13">
        <v>0</v>
      </c>
      <c r="U153" s="13">
        <v>0</v>
      </c>
      <c r="V153" s="24">
        <f t="shared" si="5"/>
        <v>0</v>
      </c>
      <c r="W153" s="25">
        <f t="shared" si="4"/>
        <v>0</v>
      </c>
      <c r="X153" s="9"/>
    </row>
    <row r="154" spans="1:24">
      <c r="A154" s="10" t="s">
        <v>222</v>
      </c>
      <c r="B154" s="31" t="s">
        <v>55</v>
      </c>
      <c r="C154" s="13">
        <v>0</v>
      </c>
      <c r="D154" s="13">
        <v>0</v>
      </c>
      <c r="E154" s="13">
        <v>0</v>
      </c>
      <c r="F154" s="13">
        <v>0</v>
      </c>
      <c r="G154" s="13">
        <v>0</v>
      </c>
      <c r="H154" s="13">
        <v>0</v>
      </c>
      <c r="I154" s="13">
        <v>0</v>
      </c>
      <c r="J154" s="13">
        <v>0</v>
      </c>
      <c r="K154" s="13">
        <v>0</v>
      </c>
      <c r="L154" s="13">
        <v>0</v>
      </c>
      <c r="M154" s="13">
        <v>0</v>
      </c>
      <c r="N154" s="13">
        <v>0</v>
      </c>
      <c r="O154" s="13">
        <v>0</v>
      </c>
      <c r="P154" s="13">
        <v>0</v>
      </c>
      <c r="Q154" s="13">
        <v>0</v>
      </c>
      <c r="R154" s="13">
        <v>0</v>
      </c>
      <c r="S154" s="13">
        <v>0</v>
      </c>
      <c r="T154" s="13">
        <v>0</v>
      </c>
      <c r="U154" s="13">
        <v>0</v>
      </c>
      <c r="V154" s="24">
        <f t="shared" si="5"/>
        <v>0</v>
      </c>
      <c r="W154" s="25">
        <f t="shared" si="4"/>
        <v>0</v>
      </c>
      <c r="X154" s="9"/>
    </row>
    <row r="155" spans="1:24">
      <c r="A155" s="10" t="s">
        <v>223</v>
      </c>
      <c r="B155" s="31" t="s">
        <v>55</v>
      </c>
      <c r="C155" s="13">
        <v>0</v>
      </c>
      <c r="D155" s="13">
        <v>0</v>
      </c>
      <c r="E155" s="13">
        <v>0</v>
      </c>
      <c r="F155" s="13">
        <v>0</v>
      </c>
      <c r="G155" s="13">
        <v>0</v>
      </c>
      <c r="H155" s="13">
        <v>0</v>
      </c>
      <c r="I155" s="13">
        <v>0</v>
      </c>
      <c r="J155" s="13">
        <v>0</v>
      </c>
      <c r="K155" s="13">
        <v>0</v>
      </c>
      <c r="L155" s="13">
        <v>0</v>
      </c>
      <c r="M155" s="13">
        <v>0</v>
      </c>
      <c r="N155" s="13">
        <v>0</v>
      </c>
      <c r="O155" s="13">
        <v>0</v>
      </c>
      <c r="P155" s="13">
        <v>0</v>
      </c>
      <c r="Q155" s="13">
        <v>0</v>
      </c>
      <c r="R155" s="13">
        <v>0</v>
      </c>
      <c r="S155" s="13">
        <v>0</v>
      </c>
      <c r="T155" s="13">
        <v>0</v>
      </c>
      <c r="U155" s="13">
        <v>0</v>
      </c>
      <c r="V155" s="24">
        <f t="shared" si="5"/>
        <v>0</v>
      </c>
      <c r="W155" s="25">
        <f t="shared" si="4"/>
        <v>0</v>
      </c>
      <c r="X155" s="9"/>
    </row>
    <row r="156" spans="1:24">
      <c r="A156" s="10" t="s">
        <v>224</v>
      </c>
      <c r="B156" s="31" t="s">
        <v>47</v>
      </c>
      <c r="C156" s="13">
        <v>0</v>
      </c>
      <c r="D156" s="13">
        <v>0</v>
      </c>
      <c r="E156" s="13">
        <v>0</v>
      </c>
      <c r="F156" s="13">
        <v>0</v>
      </c>
      <c r="G156" s="13">
        <v>0</v>
      </c>
      <c r="H156" s="13">
        <v>0</v>
      </c>
      <c r="I156" s="13">
        <v>0</v>
      </c>
      <c r="J156" s="13">
        <v>0</v>
      </c>
      <c r="K156" s="13">
        <v>0</v>
      </c>
      <c r="L156" s="13">
        <v>0</v>
      </c>
      <c r="M156" s="13">
        <v>0</v>
      </c>
      <c r="N156" s="13">
        <v>0</v>
      </c>
      <c r="O156" s="13">
        <v>0</v>
      </c>
      <c r="P156" s="13">
        <v>0</v>
      </c>
      <c r="Q156" s="13">
        <v>0</v>
      </c>
      <c r="R156" s="13">
        <v>0</v>
      </c>
      <c r="S156" s="13">
        <v>0</v>
      </c>
      <c r="T156" s="13">
        <v>0</v>
      </c>
      <c r="U156" s="13">
        <v>0</v>
      </c>
      <c r="V156" s="24">
        <f t="shared" si="5"/>
        <v>0</v>
      </c>
      <c r="W156" s="25">
        <f t="shared" si="4"/>
        <v>0</v>
      </c>
      <c r="X156" s="9"/>
    </row>
    <row r="157" spans="1:24">
      <c r="A157" s="10" t="s">
        <v>225</v>
      </c>
      <c r="B157" s="31" t="s">
        <v>9</v>
      </c>
      <c r="C157" s="13">
        <v>0</v>
      </c>
      <c r="D157" s="13">
        <v>108499</v>
      </c>
      <c r="E157" s="13">
        <v>120371</v>
      </c>
      <c r="F157" s="13">
        <v>930804</v>
      </c>
      <c r="G157" s="13">
        <v>782313</v>
      </c>
      <c r="H157" s="13">
        <v>120785</v>
      </c>
      <c r="I157" s="13">
        <v>5742860</v>
      </c>
      <c r="J157" s="13">
        <v>544515</v>
      </c>
      <c r="K157" s="13">
        <v>226522</v>
      </c>
      <c r="L157" s="13">
        <v>16816</v>
      </c>
      <c r="M157" s="13">
        <v>1956066</v>
      </c>
      <c r="N157" s="13">
        <v>95375</v>
      </c>
      <c r="O157" s="13">
        <v>713848</v>
      </c>
      <c r="P157" s="13">
        <v>2925832</v>
      </c>
      <c r="Q157" s="13">
        <v>721755</v>
      </c>
      <c r="R157" s="13">
        <v>4578367</v>
      </c>
      <c r="S157" s="13">
        <v>7894</v>
      </c>
      <c r="T157" s="13">
        <v>215514</v>
      </c>
      <c r="U157" s="13">
        <v>4499397</v>
      </c>
      <c r="V157" s="24">
        <f t="shared" si="5"/>
        <v>24307533</v>
      </c>
      <c r="W157" s="25">
        <f t="shared" si="4"/>
        <v>2.193131515878383E-2</v>
      </c>
      <c r="X157" s="9"/>
    </row>
    <row r="158" spans="1:24">
      <c r="A158" s="10" t="s">
        <v>226</v>
      </c>
      <c r="B158" s="31" t="s">
        <v>66</v>
      </c>
      <c r="C158" s="13">
        <v>0</v>
      </c>
      <c r="D158" s="13">
        <v>0</v>
      </c>
      <c r="E158" s="13">
        <v>0</v>
      </c>
      <c r="F158" s="13">
        <v>0</v>
      </c>
      <c r="G158" s="13">
        <v>0</v>
      </c>
      <c r="H158" s="13">
        <v>0</v>
      </c>
      <c r="I158" s="13">
        <v>0</v>
      </c>
      <c r="J158" s="13">
        <v>0</v>
      </c>
      <c r="K158" s="13">
        <v>0</v>
      </c>
      <c r="L158" s="13">
        <v>0</v>
      </c>
      <c r="M158" s="13">
        <v>0</v>
      </c>
      <c r="N158" s="13">
        <v>0</v>
      </c>
      <c r="O158" s="13">
        <v>0</v>
      </c>
      <c r="P158" s="13">
        <v>0</v>
      </c>
      <c r="Q158" s="13">
        <v>0</v>
      </c>
      <c r="R158" s="13">
        <v>0</v>
      </c>
      <c r="S158" s="13">
        <v>0</v>
      </c>
      <c r="T158" s="13">
        <v>0</v>
      </c>
      <c r="U158" s="13">
        <v>0</v>
      </c>
      <c r="V158" s="24">
        <f t="shared" si="5"/>
        <v>0</v>
      </c>
      <c r="W158" s="25">
        <f t="shared" si="4"/>
        <v>0</v>
      </c>
      <c r="X158" s="9"/>
    </row>
    <row r="159" spans="1:24">
      <c r="A159" s="10" t="s">
        <v>227</v>
      </c>
      <c r="B159" s="31" t="s">
        <v>9</v>
      </c>
      <c r="C159" s="13">
        <v>1733</v>
      </c>
      <c r="D159" s="13">
        <v>515862</v>
      </c>
      <c r="E159" s="13">
        <v>18088</v>
      </c>
      <c r="F159" s="13">
        <v>2210</v>
      </c>
      <c r="G159" s="13">
        <v>98696</v>
      </c>
      <c r="H159" s="13">
        <v>49050</v>
      </c>
      <c r="I159" s="13">
        <v>4627</v>
      </c>
      <c r="J159" s="13">
        <v>4260</v>
      </c>
      <c r="K159" s="13">
        <v>330</v>
      </c>
      <c r="L159" s="13">
        <v>0</v>
      </c>
      <c r="M159" s="13">
        <v>0</v>
      </c>
      <c r="N159" s="13">
        <v>0</v>
      </c>
      <c r="O159" s="13">
        <v>43682</v>
      </c>
      <c r="P159" s="13">
        <v>0</v>
      </c>
      <c r="Q159" s="13">
        <v>0</v>
      </c>
      <c r="R159" s="13">
        <v>0</v>
      </c>
      <c r="S159" s="13">
        <v>0</v>
      </c>
      <c r="T159" s="13">
        <v>0</v>
      </c>
      <c r="U159" s="13">
        <v>0</v>
      </c>
      <c r="V159" s="24">
        <f t="shared" si="5"/>
        <v>738538</v>
      </c>
      <c r="W159" s="25">
        <f t="shared" si="4"/>
        <v>6.663411558358428E-4</v>
      </c>
      <c r="X159" s="9"/>
    </row>
    <row r="160" spans="1:24">
      <c r="A160" s="10" t="s">
        <v>228</v>
      </c>
      <c r="B160" s="31" t="s">
        <v>42</v>
      </c>
      <c r="C160" s="13">
        <v>0</v>
      </c>
      <c r="D160" s="13">
        <v>0</v>
      </c>
      <c r="E160" s="13">
        <v>0</v>
      </c>
      <c r="F160" s="13">
        <v>0</v>
      </c>
      <c r="G160" s="13">
        <v>0</v>
      </c>
      <c r="H160" s="13">
        <v>0</v>
      </c>
      <c r="I160" s="13">
        <v>0</v>
      </c>
      <c r="J160" s="13">
        <v>0</v>
      </c>
      <c r="K160" s="13">
        <v>0</v>
      </c>
      <c r="L160" s="13">
        <v>0</v>
      </c>
      <c r="M160" s="13">
        <v>0</v>
      </c>
      <c r="N160" s="13">
        <v>0</v>
      </c>
      <c r="O160" s="13">
        <v>0</v>
      </c>
      <c r="P160" s="13">
        <v>0</v>
      </c>
      <c r="Q160" s="13">
        <v>0</v>
      </c>
      <c r="R160" s="13">
        <v>0</v>
      </c>
      <c r="S160" s="13">
        <v>0</v>
      </c>
      <c r="T160" s="13">
        <v>0</v>
      </c>
      <c r="U160" s="13">
        <v>0</v>
      </c>
      <c r="V160" s="24">
        <f t="shared" si="5"/>
        <v>0</v>
      </c>
      <c r="W160" s="25">
        <f t="shared" si="4"/>
        <v>0</v>
      </c>
      <c r="X160" s="9"/>
    </row>
    <row r="161" spans="1:24">
      <c r="A161" s="10" t="s">
        <v>229</v>
      </c>
      <c r="B161" s="31" t="s">
        <v>45</v>
      </c>
      <c r="C161" s="13">
        <v>0</v>
      </c>
      <c r="D161" s="13">
        <v>0</v>
      </c>
      <c r="E161" s="13">
        <v>0</v>
      </c>
      <c r="F161" s="13">
        <v>0</v>
      </c>
      <c r="G161" s="13">
        <v>0</v>
      </c>
      <c r="H161" s="13">
        <v>0</v>
      </c>
      <c r="I161" s="13">
        <v>0</v>
      </c>
      <c r="J161" s="13">
        <v>0</v>
      </c>
      <c r="K161" s="13">
        <v>0</v>
      </c>
      <c r="L161" s="13">
        <v>0</v>
      </c>
      <c r="M161" s="13">
        <v>0</v>
      </c>
      <c r="N161" s="13">
        <v>0</v>
      </c>
      <c r="O161" s="13">
        <v>0</v>
      </c>
      <c r="P161" s="13">
        <v>0</v>
      </c>
      <c r="Q161" s="13">
        <v>0</v>
      </c>
      <c r="R161" s="13">
        <v>0</v>
      </c>
      <c r="S161" s="13">
        <v>0</v>
      </c>
      <c r="T161" s="13">
        <v>0</v>
      </c>
      <c r="U161" s="13">
        <v>0</v>
      </c>
      <c r="V161" s="24">
        <f t="shared" si="5"/>
        <v>0</v>
      </c>
      <c r="W161" s="25">
        <f t="shared" si="4"/>
        <v>0</v>
      </c>
      <c r="X161" s="9"/>
    </row>
    <row r="162" spans="1:24">
      <c r="A162" s="10" t="s">
        <v>230</v>
      </c>
      <c r="B162" s="31" t="s">
        <v>17</v>
      </c>
      <c r="C162" s="13">
        <v>0</v>
      </c>
      <c r="D162" s="13">
        <v>0</v>
      </c>
      <c r="E162" s="13">
        <v>0</v>
      </c>
      <c r="F162" s="13">
        <v>0</v>
      </c>
      <c r="G162" s="13">
        <v>0</v>
      </c>
      <c r="H162" s="13">
        <v>0</v>
      </c>
      <c r="I162" s="13">
        <v>0</v>
      </c>
      <c r="J162" s="13">
        <v>0</v>
      </c>
      <c r="K162" s="13">
        <v>0</v>
      </c>
      <c r="L162" s="13">
        <v>0</v>
      </c>
      <c r="M162" s="13">
        <v>0</v>
      </c>
      <c r="N162" s="13">
        <v>0</v>
      </c>
      <c r="O162" s="13">
        <v>0</v>
      </c>
      <c r="P162" s="13">
        <v>0</v>
      </c>
      <c r="Q162" s="13">
        <v>0</v>
      </c>
      <c r="R162" s="13">
        <v>0</v>
      </c>
      <c r="S162" s="13">
        <v>0</v>
      </c>
      <c r="T162" s="13">
        <v>0</v>
      </c>
      <c r="U162" s="13">
        <v>0</v>
      </c>
      <c r="V162" s="24">
        <f t="shared" si="5"/>
        <v>0</v>
      </c>
      <c r="W162" s="25">
        <f t="shared" si="4"/>
        <v>0</v>
      </c>
      <c r="X162" s="9"/>
    </row>
    <row r="163" spans="1:24">
      <c r="A163" s="10" t="s">
        <v>231</v>
      </c>
      <c r="B163" s="31" t="s">
        <v>36</v>
      </c>
      <c r="C163" s="13">
        <v>0</v>
      </c>
      <c r="D163" s="13">
        <v>0</v>
      </c>
      <c r="E163" s="13">
        <v>0</v>
      </c>
      <c r="F163" s="13">
        <v>0</v>
      </c>
      <c r="G163" s="13">
        <v>0</v>
      </c>
      <c r="H163" s="13">
        <v>0</v>
      </c>
      <c r="I163" s="13">
        <v>0</v>
      </c>
      <c r="J163" s="13">
        <v>0</v>
      </c>
      <c r="K163" s="13">
        <v>0</v>
      </c>
      <c r="L163" s="13">
        <v>0</v>
      </c>
      <c r="M163" s="13">
        <v>0</v>
      </c>
      <c r="N163" s="13">
        <v>0</v>
      </c>
      <c r="O163" s="13">
        <v>0</v>
      </c>
      <c r="P163" s="13">
        <v>0</v>
      </c>
      <c r="Q163" s="13">
        <v>0</v>
      </c>
      <c r="R163" s="13">
        <v>0</v>
      </c>
      <c r="S163" s="13">
        <v>0</v>
      </c>
      <c r="T163" s="13">
        <v>0</v>
      </c>
      <c r="U163" s="13">
        <v>0</v>
      </c>
      <c r="V163" s="24">
        <f t="shared" si="5"/>
        <v>0</v>
      </c>
      <c r="W163" s="25">
        <f t="shared" si="4"/>
        <v>0</v>
      </c>
      <c r="X163" s="9"/>
    </row>
    <row r="164" spans="1:24">
      <c r="A164" s="10" t="s">
        <v>232</v>
      </c>
      <c r="B164" s="31" t="s">
        <v>52</v>
      </c>
      <c r="C164" s="13">
        <v>0</v>
      </c>
      <c r="D164" s="13">
        <v>0</v>
      </c>
      <c r="E164" s="13">
        <v>0</v>
      </c>
      <c r="F164" s="13">
        <v>0</v>
      </c>
      <c r="G164" s="13">
        <v>0</v>
      </c>
      <c r="H164" s="13">
        <v>0</v>
      </c>
      <c r="I164" s="13">
        <v>0</v>
      </c>
      <c r="J164" s="13">
        <v>0</v>
      </c>
      <c r="K164" s="13">
        <v>0</v>
      </c>
      <c r="L164" s="13">
        <v>0</v>
      </c>
      <c r="M164" s="13">
        <v>0</v>
      </c>
      <c r="N164" s="13">
        <v>0</v>
      </c>
      <c r="O164" s="13">
        <v>0</v>
      </c>
      <c r="P164" s="13">
        <v>0</v>
      </c>
      <c r="Q164" s="13">
        <v>0</v>
      </c>
      <c r="R164" s="13">
        <v>0</v>
      </c>
      <c r="S164" s="13">
        <v>0</v>
      </c>
      <c r="T164" s="13">
        <v>0</v>
      </c>
      <c r="U164" s="13">
        <v>0</v>
      </c>
      <c r="V164" s="24">
        <f t="shared" si="5"/>
        <v>0</v>
      </c>
      <c r="W164" s="25">
        <f t="shared" si="4"/>
        <v>0</v>
      </c>
      <c r="X164" s="9"/>
    </row>
    <row r="165" spans="1:24">
      <c r="A165" s="10" t="s">
        <v>233</v>
      </c>
      <c r="B165" s="31" t="s">
        <v>8</v>
      </c>
      <c r="C165" s="13">
        <v>0</v>
      </c>
      <c r="D165" s="13">
        <v>0</v>
      </c>
      <c r="E165" s="13">
        <v>0</v>
      </c>
      <c r="F165" s="13">
        <v>0</v>
      </c>
      <c r="G165" s="13">
        <v>0</v>
      </c>
      <c r="H165" s="13">
        <v>0</v>
      </c>
      <c r="I165" s="13">
        <v>0</v>
      </c>
      <c r="J165" s="13">
        <v>0</v>
      </c>
      <c r="K165" s="13">
        <v>0</v>
      </c>
      <c r="L165" s="13">
        <v>0</v>
      </c>
      <c r="M165" s="13">
        <v>0</v>
      </c>
      <c r="N165" s="13">
        <v>0</v>
      </c>
      <c r="O165" s="13">
        <v>0</v>
      </c>
      <c r="P165" s="13">
        <v>0</v>
      </c>
      <c r="Q165" s="13">
        <v>0</v>
      </c>
      <c r="R165" s="13">
        <v>0</v>
      </c>
      <c r="S165" s="13">
        <v>0</v>
      </c>
      <c r="T165" s="13">
        <v>0</v>
      </c>
      <c r="U165" s="13">
        <v>0</v>
      </c>
      <c r="V165" s="24">
        <f t="shared" si="5"/>
        <v>0</v>
      </c>
      <c r="W165" s="25">
        <f t="shared" si="4"/>
        <v>0</v>
      </c>
      <c r="X165" s="9"/>
    </row>
    <row r="166" spans="1:24">
      <c r="A166" s="10" t="s">
        <v>234</v>
      </c>
      <c r="B166" s="31" t="s">
        <v>45</v>
      </c>
      <c r="C166" s="13">
        <v>0</v>
      </c>
      <c r="D166" s="13">
        <v>0</v>
      </c>
      <c r="E166" s="13">
        <v>0</v>
      </c>
      <c r="F166" s="13">
        <v>0</v>
      </c>
      <c r="G166" s="13">
        <v>0</v>
      </c>
      <c r="H166" s="13">
        <v>0</v>
      </c>
      <c r="I166" s="13">
        <v>0</v>
      </c>
      <c r="J166" s="13">
        <v>0</v>
      </c>
      <c r="K166" s="13">
        <v>0</v>
      </c>
      <c r="L166" s="13">
        <v>0</v>
      </c>
      <c r="M166" s="13">
        <v>0</v>
      </c>
      <c r="N166" s="13">
        <v>0</v>
      </c>
      <c r="O166" s="13">
        <v>0</v>
      </c>
      <c r="P166" s="13">
        <v>0</v>
      </c>
      <c r="Q166" s="13">
        <v>0</v>
      </c>
      <c r="R166" s="13">
        <v>0</v>
      </c>
      <c r="S166" s="13">
        <v>0</v>
      </c>
      <c r="T166" s="13">
        <v>0</v>
      </c>
      <c r="U166" s="13">
        <v>0</v>
      </c>
      <c r="V166" s="24">
        <f t="shared" si="5"/>
        <v>0</v>
      </c>
      <c r="W166" s="25">
        <f t="shared" si="4"/>
        <v>0</v>
      </c>
      <c r="X166" s="9"/>
    </row>
    <row r="167" spans="1:24">
      <c r="A167" s="10" t="s">
        <v>235</v>
      </c>
      <c r="B167" s="31" t="s">
        <v>8</v>
      </c>
      <c r="C167" s="13">
        <v>0</v>
      </c>
      <c r="D167" s="13">
        <v>0</v>
      </c>
      <c r="E167" s="13">
        <v>0</v>
      </c>
      <c r="F167" s="13">
        <v>0</v>
      </c>
      <c r="G167" s="13">
        <v>0</v>
      </c>
      <c r="H167" s="13">
        <v>0</v>
      </c>
      <c r="I167" s="13">
        <v>0</v>
      </c>
      <c r="J167" s="13">
        <v>0</v>
      </c>
      <c r="K167" s="13">
        <v>0</v>
      </c>
      <c r="L167" s="13">
        <v>0</v>
      </c>
      <c r="M167" s="13">
        <v>0</v>
      </c>
      <c r="N167" s="13">
        <v>0</v>
      </c>
      <c r="O167" s="13">
        <v>0</v>
      </c>
      <c r="P167" s="13">
        <v>0</v>
      </c>
      <c r="Q167" s="13">
        <v>0</v>
      </c>
      <c r="R167" s="13">
        <v>0</v>
      </c>
      <c r="S167" s="13">
        <v>0</v>
      </c>
      <c r="T167" s="13">
        <v>0</v>
      </c>
      <c r="U167" s="13">
        <v>0</v>
      </c>
      <c r="V167" s="24">
        <f t="shared" si="5"/>
        <v>0</v>
      </c>
      <c r="W167" s="25">
        <f t="shared" si="4"/>
        <v>0</v>
      </c>
      <c r="X167" s="9"/>
    </row>
    <row r="168" spans="1:24">
      <c r="A168" s="10" t="s">
        <v>236</v>
      </c>
      <c r="B168" s="31" t="s">
        <v>32</v>
      </c>
      <c r="C168" s="13">
        <v>0</v>
      </c>
      <c r="D168" s="13">
        <v>0</v>
      </c>
      <c r="E168" s="13">
        <v>0</v>
      </c>
      <c r="F168" s="13">
        <v>0</v>
      </c>
      <c r="G168" s="13">
        <v>0</v>
      </c>
      <c r="H168" s="13">
        <v>0</v>
      </c>
      <c r="I168" s="13">
        <v>0</v>
      </c>
      <c r="J168" s="13">
        <v>0</v>
      </c>
      <c r="K168" s="13">
        <v>0</v>
      </c>
      <c r="L168" s="13">
        <v>0</v>
      </c>
      <c r="M168" s="13">
        <v>0</v>
      </c>
      <c r="N168" s="13">
        <v>0</v>
      </c>
      <c r="O168" s="13">
        <v>0</v>
      </c>
      <c r="P168" s="13">
        <v>0</v>
      </c>
      <c r="Q168" s="13">
        <v>0</v>
      </c>
      <c r="R168" s="13">
        <v>0</v>
      </c>
      <c r="S168" s="13">
        <v>0</v>
      </c>
      <c r="T168" s="13">
        <v>0</v>
      </c>
      <c r="U168" s="13">
        <v>0</v>
      </c>
      <c r="V168" s="24">
        <f t="shared" si="5"/>
        <v>0</v>
      </c>
      <c r="W168" s="25">
        <f t="shared" si="4"/>
        <v>0</v>
      </c>
      <c r="X168" s="9"/>
    </row>
    <row r="169" spans="1:24">
      <c r="A169" s="10" t="s">
        <v>237</v>
      </c>
      <c r="B169" s="31" t="s">
        <v>54</v>
      </c>
      <c r="C169" s="13">
        <v>0</v>
      </c>
      <c r="D169" s="13">
        <v>0</v>
      </c>
      <c r="E169" s="13">
        <v>0</v>
      </c>
      <c r="F169" s="13">
        <v>0</v>
      </c>
      <c r="G169" s="13">
        <v>0</v>
      </c>
      <c r="H169" s="13">
        <v>0</v>
      </c>
      <c r="I169" s="13">
        <v>0</v>
      </c>
      <c r="J169" s="13">
        <v>0</v>
      </c>
      <c r="K169" s="13">
        <v>0</v>
      </c>
      <c r="L169" s="13">
        <v>0</v>
      </c>
      <c r="M169" s="13">
        <v>0</v>
      </c>
      <c r="N169" s="13">
        <v>0</v>
      </c>
      <c r="O169" s="13">
        <v>0</v>
      </c>
      <c r="P169" s="13">
        <v>0</v>
      </c>
      <c r="Q169" s="13">
        <v>0</v>
      </c>
      <c r="R169" s="13">
        <v>0</v>
      </c>
      <c r="S169" s="13">
        <v>0</v>
      </c>
      <c r="T169" s="13">
        <v>0</v>
      </c>
      <c r="U169" s="13">
        <v>0</v>
      </c>
      <c r="V169" s="24">
        <f t="shared" si="5"/>
        <v>0</v>
      </c>
      <c r="W169" s="25">
        <f t="shared" si="4"/>
        <v>0</v>
      </c>
      <c r="X169" s="9"/>
    </row>
    <row r="170" spans="1:24">
      <c r="A170" s="10" t="s">
        <v>238</v>
      </c>
      <c r="B170" s="31" t="s">
        <v>54</v>
      </c>
      <c r="C170" s="13">
        <v>0</v>
      </c>
      <c r="D170" s="13">
        <v>0</v>
      </c>
      <c r="E170" s="13">
        <v>0</v>
      </c>
      <c r="F170" s="13">
        <v>0</v>
      </c>
      <c r="G170" s="13">
        <v>0</v>
      </c>
      <c r="H170" s="13">
        <v>0</v>
      </c>
      <c r="I170" s="13">
        <v>0</v>
      </c>
      <c r="J170" s="13">
        <v>0</v>
      </c>
      <c r="K170" s="13">
        <v>0</v>
      </c>
      <c r="L170" s="13">
        <v>0</v>
      </c>
      <c r="M170" s="13">
        <v>0</v>
      </c>
      <c r="N170" s="13">
        <v>0</v>
      </c>
      <c r="O170" s="13">
        <v>0</v>
      </c>
      <c r="P170" s="13">
        <v>0</v>
      </c>
      <c r="Q170" s="13">
        <v>0</v>
      </c>
      <c r="R170" s="13">
        <v>0</v>
      </c>
      <c r="S170" s="13">
        <v>0</v>
      </c>
      <c r="T170" s="13">
        <v>0</v>
      </c>
      <c r="U170" s="13">
        <v>0</v>
      </c>
      <c r="V170" s="24">
        <f t="shared" si="5"/>
        <v>0</v>
      </c>
      <c r="W170" s="25">
        <f t="shared" si="4"/>
        <v>0</v>
      </c>
      <c r="X170" s="9"/>
    </row>
    <row r="171" spans="1:24">
      <c r="A171" s="10" t="s">
        <v>613</v>
      </c>
      <c r="B171" s="31" t="s">
        <v>44</v>
      </c>
      <c r="C171" s="13">
        <v>0</v>
      </c>
      <c r="D171" s="13">
        <v>0</v>
      </c>
      <c r="E171" s="13">
        <v>0</v>
      </c>
      <c r="F171" s="13">
        <v>0</v>
      </c>
      <c r="G171" s="13">
        <v>0</v>
      </c>
      <c r="H171" s="13">
        <v>0</v>
      </c>
      <c r="I171" s="13">
        <v>0</v>
      </c>
      <c r="J171" s="13">
        <v>0</v>
      </c>
      <c r="K171" s="13">
        <v>0</v>
      </c>
      <c r="L171" s="13">
        <v>0</v>
      </c>
      <c r="M171" s="13">
        <v>0</v>
      </c>
      <c r="N171" s="13">
        <v>0</v>
      </c>
      <c r="O171" s="13">
        <v>0</v>
      </c>
      <c r="P171" s="13">
        <v>0</v>
      </c>
      <c r="Q171" s="13">
        <v>0</v>
      </c>
      <c r="R171" s="13">
        <v>0</v>
      </c>
      <c r="S171" s="13">
        <v>0</v>
      </c>
      <c r="T171" s="13">
        <v>0</v>
      </c>
      <c r="U171" s="13">
        <v>0</v>
      </c>
      <c r="V171" s="24">
        <f t="shared" si="5"/>
        <v>0</v>
      </c>
      <c r="W171" s="25">
        <f t="shared" si="4"/>
        <v>0</v>
      </c>
      <c r="X171" s="9"/>
    </row>
    <row r="172" spans="1:24">
      <c r="A172" s="10" t="s">
        <v>239</v>
      </c>
      <c r="B172" s="31" t="s">
        <v>39</v>
      </c>
      <c r="C172" s="13">
        <v>0</v>
      </c>
      <c r="D172" s="13">
        <v>0</v>
      </c>
      <c r="E172" s="13">
        <v>0</v>
      </c>
      <c r="F172" s="13">
        <v>18932</v>
      </c>
      <c r="G172" s="13">
        <v>0</v>
      </c>
      <c r="H172" s="13">
        <v>0</v>
      </c>
      <c r="I172" s="13">
        <v>0</v>
      </c>
      <c r="J172" s="13">
        <v>0</v>
      </c>
      <c r="K172" s="13">
        <v>0</v>
      </c>
      <c r="L172" s="13">
        <v>0</v>
      </c>
      <c r="M172" s="13">
        <v>0</v>
      </c>
      <c r="N172" s="13">
        <v>0</v>
      </c>
      <c r="O172" s="13">
        <v>0</v>
      </c>
      <c r="P172" s="13">
        <v>0</v>
      </c>
      <c r="Q172" s="13">
        <v>0</v>
      </c>
      <c r="R172" s="13">
        <v>0</v>
      </c>
      <c r="S172" s="13">
        <v>0</v>
      </c>
      <c r="T172" s="13">
        <v>0</v>
      </c>
      <c r="U172" s="13">
        <v>0</v>
      </c>
      <c r="V172" s="24">
        <f t="shared" si="5"/>
        <v>18932</v>
      </c>
      <c r="W172" s="25">
        <f t="shared" si="4"/>
        <v>1.708127511689876E-5</v>
      </c>
      <c r="X172" s="9"/>
    </row>
    <row r="173" spans="1:24">
      <c r="A173" s="10" t="s">
        <v>240</v>
      </c>
      <c r="B173" s="31" t="s">
        <v>56</v>
      </c>
      <c r="C173" s="13">
        <v>0</v>
      </c>
      <c r="D173" s="13">
        <v>0</v>
      </c>
      <c r="E173" s="13">
        <v>0</v>
      </c>
      <c r="F173" s="13">
        <v>0</v>
      </c>
      <c r="G173" s="13">
        <v>0</v>
      </c>
      <c r="H173" s="13">
        <v>0</v>
      </c>
      <c r="I173" s="13">
        <v>0</v>
      </c>
      <c r="J173" s="13">
        <v>0</v>
      </c>
      <c r="K173" s="13">
        <v>0</v>
      </c>
      <c r="L173" s="13">
        <v>0</v>
      </c>
      <c r="M173" s="13">
        <v>0</v>
      </c>
      <c r="N173" s="13">
        <v>0</v>
      </c>
      <c r="O173" s="13">
        <v>0</v>
      </c>
      <c r="P173" s="13">
        <v>0</v>
      </c>
      <c r="Q173" s="13">
        <v>0</v>
      </c>
      <c r="R173" s="13">
        <v>0</v>
      </c>
      <c r="S173" s="13">
        <v>0</v>
      </c>
      <c r="T173" s="13">
        <v>0</v>
      </c>
      <c r="U173" s="13">
        <v>0</v>
      </c>
      <c r="V173" s="24">
        <f t="shared" si="5"/>
        <v>0</v>
      </c>
      <c r="W173" s="25">
        <f t="shared" si="4"/>
        <v>0</v>
      </c>
      <c r="X173" s="9"/>
    </row>
    <row r="174" spans="1:24">
      <c r="A174" s="10" t="s">
        <v>241</v>
      </c>
      <c r="B174" s="31" t="s">
        <v>12</v>
      </c>
      <c r="C174" s="13">
        <v>0</v>
      </c>
      <c r="D174" s="13">
        <v>0</v>
      </c>
      <c r="E174" s="13">
        <v>0</v>
      </c>
      <c r="F174" s="13">
        <v>0</v>
      </c>
      <c r="G174" s="13">
        <v>0</v>
      </c>
      <c r="H174" s="13">
        <v>0</v>
      </c>
      <c r="I174" s="13">
        <v>0</v>
      </c>
      <c r="J174" s="13">
        <v>0</v>
      </c>
      <c r="K174" s="13">
        <v>0</v>
      </c>
      <c r="L174" s="13">
        <v>0</v>
      </c>
      <c r="M174" s="13">
        <v>0</v>
      </c>
      <c r="N174" s="13">
        <v>0</v>
      </c>
      <c r="O174" s="13">
        <v>0</v>
      </c>
      <c r="P174" s="13">
        <v>0</v>
      </c>
      <c r="Q174" s="13">
        <v>0</v>
      </c>
      <c r="R174" s="13">
        <v>0</v>
      </c>
      <c r="S174" s="13">
        <v>0</v>
      </c>
      <c r="T174" s="13">
        <v>0</v>
      </c>
      <c r="U174" s="13">
        <v>0</v>
      </c>
      <c r="V174" s="24">
        <f t="shared" si="5"/>
        <v>0</v>
      </c>
      <c r="W174" s="25">
        <f t="shared" si="4"/>
        <v>0</v>
      </c>
      <c r="X174" s="9"/>
    </row>
    <row r="175" spans="1:24">
      <c r="A175" s="10" t="s">
        <v>242</v>
      </c>
      <c r="B175" s="31" t="s">
        <v>46</v>
      </c>
      <c r="C175" s="13">
        <v>0</v>
      </c>
      <c r="D175" s="13">
        <v>0</v>
      </c>
      <c r="E175" s="13">
        <v>0</v>
      </c>
      <c r="F175" s="13">
        <v>0</v>
      </c>
      <c r="G175" s="13">
        <v>0</v>
      </c>
      <c r="H175" s="13">
        <v>0</v>
      </c>
      <c r="I175" s="13">
        <v>0</v>
      </c>
      <c r="J175" s="13">
        <v>0</v>
      </c>
      <c r="K175" s="13">
        <v>0</v>
      </c>
      <c r="L175" s="13">
        <v>0</v>
      </c>
      <c r="M175" s="13">
        <v>0</v>
      </c>
      <c r="N175" s="13">
        <v>0</v>
      </c>
      <c r="O175" s="13">
        <v>0</v>
      </c>
      <c r="P175" s="13">
        <v>0</v>
      </c>
      <c r="Q175" s="13">
        <v>0</v>
      </c>
      <c r="R175" s="13">
        <v>0</v>
      </c>
      <c r="S175" s="13">
        <v>0</v>
      </c>
      <c r="T175" s="13">
        <v>0</v>
      </c>
      <c r="U175" s="13">
        <v>0</v>
      </c>
      <c r="V175" s="24">
        <f t="shared" si="5"/>
        <v>0</v>
      </c>
      <c r="W175" s="25">
        <f t="shared" si="4"/>
        <v>0</v>
      </c>
      <c r="X175" s="9"/>
    </row>
    <row r="176" spans="1:24">
      <c r="A176" s="10" t="s">
        <v>243</v>
      </c>
      <c r="B176" s="31" t="s">
        <v>476</v>
      </c>
      <c r="C176" s="13">
        <v>12545042</v>
      </c>
      <c r="D176" s="13">
        <v>10432106</v>
      </c>
      <c r="E176" s="13">
        <v>12621732</v>
      </c>
      <c r="F176" s="13">
        <v>13319312</v>
      </c>
      <c r="G176" s="13">
        <v>29780707</v>
      </c>
      <c r="H176" s="13">
        <v>30756115</v>
      </c>
      <c r="I176" s="13">
        <v>42028907</v>
      </c>
      <c r="J176" s="13">
        <v>34173552</v>
      </c>
      <c r="K176" s="13">
        <v>34668986</v>
      </c>
      <c r="L176" s="13">
        <v>34389260</v>
      </c>
      <c r="M176" s="13">
        <v>28135825</v>
      </c>
      <c r="N176" s="13">
        <v>37477103</v>
      </c>
      <c r="O176" s="13">
        <v>36369448</v>
      </c>
      <c r="P176" s="13">
        <v>30277005</v>
      </c>
      <c r="Q176" s="13">
        <v>33445986</v>
      </c>
      <c r="R176" s="13">
        <v>31708173</v>
      </c>
      <c r="S176" s="13">
        <v>31976816</v>
      </c>
      <c r="T176" s="13">
        <v>32651696</v>
      </c>
      <c r="U176" s="13">
        <v>33201649</v>
      </c>
      <c r="V176" s="24">
        <f t="shared" si="5"/>
        <v>549959420</v>
      </c>
      <c r="W176" s="25">
        <f t="shared" si="4"/>
        <v>0.49619734608863686</v>
      </c>
      <c r="X176" s="9"/>
    </row>
    <row r="177" spans="1:24">
      <c r="A177" s="10" t="s">
        <v>244</v>
      </c>
      <c r="B177" s="31" t="s">
        <v>476</v>
      </c>
      <c r="C177" s="13">
        <v>26</v>
      </c>
      <c r="D177" s="13">
        <v>4840</v>
      </c>
      <c r="E177" s="13">
        <v>4980</v>
      </c>
      <c r="F177" s="13">
        <v>1011</v>
      </c>
      <c r="G177" s="13">
        <v>8336</v>
      </c>
      <c r="H177" s="13">
        <v>10218</v>
      </c>
      <c r="I177" s="13">
        <v>8376</v>
      </c>
      <c r="J177" s="13">
        <v>6865</v>
      </c>
      <c r="K177" s="13">
        <v>25</v>
      </c>
      <c r="L177" s="13">
        <v>676</v>
      </c>
      <c r="M177" s="13">
        <v>23</v>
      </c>
      <c r="N177" s="13">
        <v>22</v>
      </c>
      <c r="O177" s="13">
        <v>152</v>
      </c>
      <c r="P177" s="13">
        <v>3390</v>
      </c>
      <c r="Q177" s="13">
        <v>3008</v>
      </c>
      <c r="R177" s="13">
        <v>8</v>
      </c>
      <c r="S177" s="13">
        <v>12</v>
      </c>
      <c r="T177" s="13">
        <v>12</v>
      </c>
      <c r="U177" s="13">
        <v>12</v>
      </c>
      <c r="V177" s="24">
        <f t="shared" si="5"/>
        <v>51992</v>
      </c>
      <c r="W177" s="25">
        <f t="shared" si="4"/>
        <v>4.6909447278565403E-5</v>
      </c>
      <c r="X177" s="9"/>
    </row>
    <row r="178" spans="1:24">
      <c r="A178" s="10" t="s">
        <v>245</v>
      </c>
      <c r="B178" s="31" t="s">
        <v>33</v>
      </c>
      <c r="C178" s="13">
        <v>0</v>
      </c>
      <c r="D178" s="13">
        <v>0</v>
      </c>
      <c r="E178" s="13">
        <v>0</v>
      </c>
      <c r="F178" s="13">
        <v>0</v>
      </c>
      <c r="G178" s="13">
        <v>0</v>
      </c>
      <c r="H178" s="13">
        <v>0</v>
      </c>
      <c r="I178" s="13">
        <v>0</v>
      </c>
      <c r="J178" s="13">
        <v>0</v>
      </c>
      <c r="K178" s="13">
        <v>0</v>
      </c>
      <c r="L178" s="13">
        <v>0</v>
      </c>
      <c r="M178" s="13">
        <v>0</v>
      </c>
      <c r="N178" s="13">
        <v>0</v>
      </c>
      <c r="O178" s="13">
        <v>0</v>
      </c>
      <c r="P178" s="13">
        <v>0</v>
      </c>
      <c r="Q178" s="13">
        <v>0</v>
      </c>
      <c r="R178" s="13">
        <v>0</v>
      </c>
      <c r="S178" s="13">
        <v>0</v>
      </c>
      <c r="T178" s="13">
        <v>0</v>
      </c>
      <c r="U178" s="13">
        <v>0</v>
      </c>
      <c r="V178" s="24">
        <f t="shared" si="5"/>
        <v>0</v>
      </c>
      <c r="W178" s="25">
        <f t="shared" si="4"/>
        <v>0</v>
      </c>
      <c r="X178" s="9"/>
    </row>
    <row r="179" spans="1:24">
      <c r="A179" s="10" t="s">
        <v>246</v>
      </c>
      <c r="B179" s="31" t="s">
        <v>25</v>
      </c>
      <c r="C179" s="13">
        <v>0</v>
      </c>
      <c r="D179" s="13">
        <v>0</v>
      </c>
      <c r="E179" s="13">
        <v>0</v>
      </c>
      <c r="F179" s="13">
        <v>0</v>
      </c>
      <c r="G179" s="13">
        <v>0</v>
      </c>
      <c r="H179" s="13">
        <v>0</v>
      </c>
      <c r="I179" s="13">
        <v>0</v>
      </c>
      <c r="J179" s="13">
        <v>0</v>
      </c>
      <c r="K179" s="13">
        <v>0</v>
      </c>
      <c r="L179" s="13">
        <v>0</v>
      </c>
      <c r="M179" s="13">
        <v>0</v>
      </c>
      <c r="N179" s="13">
        <v>0</v>
      </c>
      <c r="O179" s="13">
        <v>0</v>
      </c>
      <c r="P179" s="13">
        <v>0</v>
      </c>
      <c r="Q179" s="13">
        <v>0</v>
      </c>
      <c r="R179" s="13">
        <v>0</v>
      </c>
      <c r="S179" s="13">
        <v>0</v>
      </c>
      <c r="T179" s="13">
        <v>0</v>
      </c>
      <c r="U179" s="13">
        <v>0</v>
      </c>
      <c r="V179" s="24">
        <f t="shared" si="5"/>
        <v>0</v>
      </c>
      <c r="W179" s="25">
        <f t="shared" si="4"/>
        <v>0</v>
      </c>
      <c r="X179" s="9"/>
    </row>
    <row r="180" spans="1:24">
      <c r="A180" s="10" t="s">
        <v>247</v>
      </c>
      <c r="B180" s="31" t="s">
        <v>59</v>
      </c>
      <c r="C180" s="13">
        <v>0</v>
      </c>
      <c r="D180" s="13">
        <v>0</v>
      </c>
      <c r="E180" s="13">
        <v>0</v>
      </c>
      <c r="F180" s="13">
        <v>0</v>
      </c>
      <c r="G180" s="13">
        <v>0</v>
      </c>
      <c r="H180" s="13">
        <v>0</v>
      </c>
      <c r="I180" s="13">
        <v>0</v>
      </c>
      <c r="J180" s="13">
        <v>0</v>
      </c>
      <c r="K180" s="13">
        <v>0</v>
      </c>
      <c r="L180" s="13">
        <v>0</v>
      </c>
      <c r="M180" s="13">
        <v>0</v>
      </c>
      <c r="N180" s="13">
        <v>0</v>
      </c>
      <c r="O180" s="13">
        <v>0</v>
      </c>
      <c r="P180" s="13">
        <v>0</v>
      </c>
      <c r="Q180" s="13">
        <v>0</v>
      </c>
      <c r="R180" s="13">
        <v>0</v>
      </c>
      <c r="S180" s="13">
        <v>0</v>
      </c>
      <c r="T180" s="13">
        <v>0</v>
      </c>
      <c r="U180" s="13">
        <v>0</v>
      </c>
      <c r="V180" s="24">
        <f t="shared" si="5"/>
        <v>0</v>
      </c>
      <c r="W180" s="25">
        <f t="shared" si="4"/>
        <v>0</v>
      </c>
      <c r="X180" s="9"/>
    </row>
    <row r="181" spans="1:24">
      <c r="A181" s="10" t="s">
        <v>248</v>
      </c>
      <c r="B181" s="31" t="s">
        <v>25</v>
      </c>
      <c r="C181" s="13">
        <v>0</v>
      </c>
      <c r="D181" s="13">
        <v>0</v>
      </c>
      <c r="E181" s="13">
        <v>0</v>
      </c>
      <c r="F181" s="13">
        <v>0</v>
      </c>
      <c r="G181" s="13">
        <v>0</v>
      </c>
      <c r="H181" s="13">
        <v>0</v>
      </c>
      <c r="I181" s="13">
        <v>0</v>
      </c>
      <c r="J181" s="13">
        <v>0</v>
      </c>
      <c r="K181" s="13">
        <v>133</v>
      </c>
      <c r="L181" s="13">
        <v>0</v>
      </c>
      <c r="M181" s="13">
        <v>0</v>
      </c>
      <c r="N181" s="13">
        <v>0</v>
      </c>
      <c r="O181" s="13">
        <v>0</v>
      </c>
      <c r="P181" s="13">
        <v>0</v>
      </c>
      <c r="Q181" s="13">
        <v>0</v>
      </c>
      <c r="R181" s="13">
        <v>0</v>
      </c>
      <c r="S181" s="13">
        <v>0</v>
      </c>
      <c r="T181" s="13">
        <v>0</v>
      </c>
      <c r="U181" s="13">
        <v>0</v>
      </c>
      <c r="V181" s="24">
        <f t="shared" si="5"/>
        <v>133</v>
      </c>
      <c r="W181" s="25">
        <f t="shared" si="4"/>
        <v>1.1999839375383133E-7</v>
      </c>
      <c r="X181" s="9"/>
    </row>
    <row r="182" spans="1:24">
      <c r="A182" s="10" t="s">
        <v>249</v>
      </c>
      <c r="B182" s="31" t="s">
        <v>52</v>
      </c>
      <c r="C182" s="13">
        <v>0</v>
      </c>
      <c r="D182" s="13">
        <v>0</v>
      </c>
      <c r="E182" s="13">
        <v>0</v>
      </c>
      <c r="F182" s="13">
        <v>0</v>
      </c>
      <c r="G182" s="13">
        <v>0</v>
      </c>
      <c r="H182" s="13">
        <v>0</v>
      </c>
      <c r="I182" s="13">
        <v>0</v>
      </c>
      <c r="J182" s="13">
        <v>0</v>
      </c>
      <c r="K182" s="13">
        <v>0</v>
      </c>
      <c r="L182" s="13">
        <v>0</v>
      </c>
      <c r="M182" s="13">
        <v>0</v>
      </c>
      <c r="N182" s="13">
        <v>0</v>
      </c>
      <c r="O182" s="13">
        <v>0</v>
      </c>
      <c r="P182" s="13">
        <v>0</v>
      </c>
      <c r="Q182" s="13">
        <v>0</v>
      </c>
      <c r="R182" s="13">
        <v>0</v>
      </c>
      <c r="S182" s="13">
        <v>0</v>
      </c>
      <c r="T182" s="13">
        <v>0</v>
      </c>
      <c r="U182" s="13">
        <v>0</v>
      </c>
      <c r="V182" s="24">
        <f t="shared" si="5"/>
        <v>0</v>
      </c>
      <c r="W182" s="25">
        <f t="shared" si="4"/>
        <v>0</v>
      </c>
      <c r="X182" s="9"/>
    </row>
    <row r="183" spans="1:24">
      <c r="A183" s="10" t="s">
        <v>250</v>
      </c>
      <c r="B183" s="31" t="s">
        <v>52</v>
      </c>
      <c r="C183" s="13">
        <v>0</v>
      </c>
      <c r="D183" s="13">
        <v>0</v>
      </c>
      <c r="E183" s="13">
        <v>0</v>
      </c>
      <c r="F183" s="13">
        <v>0</v>
      </c>
      <c r="G183" s="13">
        <v>0</v>
      </c>
      <c r="H183" s="13">
        <v>0</v>
      </c>
      <c r="I183" s="13">
        <v>0</v>
      </c>
      <c r="J183" s="13">
        <v>0</v>
      </c>
      <c r="K183" s="13">
        <v>0</v>
      </c>
      <c r="L183" s="13">
        <v>0</v>
      </c>
      <c r="M183" s="13">
        <v>0</v>
      </c>
      <c r="N183" s="13">
        <v>0</v>
      </c>
      <c r="O183" s="13">
        <v>0</v>
      </c>
      <c r="P183" s="13">
        <v>0</v>
      </c>
      <c r="Q183" s="13">
        <v>0</v>
      </c>
      <c r="R183" s="13">
        <v>0</v>
      </c>
      <c r="S183" s="13">
        <v>0</v>
      </c>
      <c r="T183" s="13">
        <v>0</v>
      </c>
      <c r="U183" s="13">
        <v>0</v>
      </c>
      <c r="V183" s="24">
        <f t="shared" si="5"/>
        <v>0</v>
      </c>
      <c r="W183" s="25">
        <f t="shared" si="4"/>
        <v>0</v>
      </c>
      <c r="X183" s="9"/>
    </row>
    <row r="184" spans="1:24">
      <c r="A184" s="10" t="s">
        <v>251</v>
      </c>
      <c r="B184" s="31" t="s">
        <v>52</v>
      </c>
      <c r="C184" s="13">
        <v>0</v>
      </c>
      <c r="D184" s="13">
        <v>0</v>
      </c>
      <c r="E184" s="13">
        <v>0</v>
      </c>
      <c r="F184" s="13">
        <v>0</v>
      </c>
      <c r="G184" s="13">
        <v>0</v>
      </c>
      <c r="H184" s="13">
        <v>0</v>
      </c>
      <c r="I184" s="13">
        <v>0</v>
      </c>
      <c r="J184" s="13">
        <v>0</v>
      </c>
      <c r="K184" s="13">
        <v>0</v>
      </c>
      <c r="L184" s="13">
        <v>0</v>
      </c>
      <c r="M184" s="13">
        <v>0</v>
      </c>
      <c r="N184" s="13">
        <v>0</v>
      </c>
      <c r="O184" s="13">
        <v>0</v>
      </c>
      <c r="P184" s="13">
        <v>0</v>
      </c>
      <c r="Q184" s="13">
        <v>0</v>
      </c>
      <c r="R184" s="13">
        <v>0</v>
      </c>
      <c r="S184" s="13">
        <v>0</v>
      </c>
      <c r="T184" s="13">
        <v>0</v>
      </c>
      <c r="U184" s="13">
        <v>0</v>
      </c>
      <c r="V184" s="24">
        <f t="shared" si="5"/>
        <v>0</v>
      </c>
      <c r="W184" s="25">
        <f t="shared" si="4"/>
        <v>0</v>
      </c>
      <c r="X184" s="9"/>
    </row>
    <row r="185" spans="1:24">
      <c r="A185" s="10" t="s">
        <v>252</v>
      </c>
      <c r="B185" s="31" t="s">
        <v>44</v>
      </c>
      <c r="C185" s="13">
        <v>34027</v>
      </c>
      <c r="D185" s="13">
        <v>0</v>
      </c>
      <c r="E185" s="13">
        <v>0</v>
      </c>
      <c r="F185" s="13">
        <v>0</v>
      </c>
      <c r="G185" s="13">
        <v>0</v>
      </c>
      <c r="H185" s="13">
        <v>0</v>
      </c>
      <c r="I185" s="13">
        <v>0</v>
      </c>
      <c r="J185" s="13">
        <v>0</v>
      </c>
      <c r="K185" s="13">
        <v>0</v>
      </c>
      <c r="L185" s="13">
        <v>0</v>
      </c>
      <c r="M185" s="13">
        <v>0</v>
      </c>
      <c r="N185" s="13">
        <v>0</v>
      </c>
      <c r="O185" s="13">
        <v>0</v>
      </c>
      <c r="P185" s="13">
        <v>0</v>
      </c>
      <c r="Q185" s="13">
        <v>0</v>
      </c>
      <c r="R185" s="13">
        <v>0</v>
      </c>
      <c r="S185" s="13">
        <v>0</v>
      </c>
      <c r="T185" s="13">
        <v>0</v>
      </c>
      <c r="U185" s="13">
        <v>0</v>
      </c>
      <c r="V185" s="24">
        <f t="shared" si="5"/>
        <v>34027</v>
      </c>
      <c r="W185" s="25">
        <f t="shared" si="4"/>
        <v>3.0700641686177583E-5</v>
      </c>
      <c r="X185" s="9"/>
    </row>
    <row r="186" spans="1:24">
      <c r="A186" s="10" t="s">
        <v>253</v>
      </c>
      <c r="B186" s="31" t="s">
        <v>54</v>
      </c>
      <c r="C186" s="13">
        <v>0</v>
      </c>
      <c r="D186" s="13">
        <v>0</v>
      </c>
      <c r="E186" s="13">
        <v>0</v>
      </c>
      <c r="F186" s="13">
        <v>0</v>
      </c>
      <c r="G186" s="13">
        <v>0</v>
      </c>
      <c r="H186" s="13">
        <v>0</v>
      </c>
      <c r="I186" s="13">
        <v>0</v>
      </c>
      <c r="J186" s="13">
        <v>0</v>
      </c>
      <c r="K186" s="13">
        <v>0</v>
      </c>
      <c r="L186" s="13">
        <v>0</v>
      </c>
      <c r="M186" s="13">
        <v>0</v>
      </c>
      <c r="N186" s="13">
        <v>0</v>
      </c>
      <c r="O186" s="13">
        <v>0</v>
      </c>
      <c r="P186" s="13">
        <v>0</v>
      </c>
      <c r="Q186" s="13">
        <v>0</v>
      </c>
      <c r="R186" s="13">
        <v>0</v>
      </c>
      <c r="S186" s="13">
        <v>0</v>
      </c>
      <c r="T186" s="13">
        <v>0</v>
      </c>
      <c r="U186" s="13">
        <v>0</v>
      </c>
      <c r="V186" s="24">
        <f t="shared" si="5"/>
        <v>0</v>
      </c>
      <c r="W186" s="25">
        <f t="shared" si="4"/>
        <v>0</v>
      </c>
      <c r="X186" s="9"/>
    </row>
    <row r="187" spans="1:24">
      <c r="A187" s="10" t="s">
        <v>254</v>
      </c>
      <c r="B187" s="31" t="s">
        <v>45</v>
      </c>
      <c r="C187" s="13">
        <v>0</v>
      </c>
      <c r="D187" s="13">
        <v>0</v>
      </c>
      <c r="E187" s="13">
        <v>0</v>
      </c>
      <c r="F187" s="13">
        <v>0</v>
      </c>
      <c r="G187" s="13">
        <v>0</v>
      </c>
      <c r="H187" s="13">
        <v>0</v>
      </c>
      <c r="I187" s="13">
        <v>0</v>
      </c>
      <c r="J187" s="13">
        <v>0</v>
      </c>
      <c r="K187" s="13">
        <v>0</v>
      </c>
      <c r="L187" s="13">
        <v>0</v>
      </c>
      <c r="M187" s="13">
        <v>0</v>
      </c>
      <c r="N187" s="13">
        <v>0</v>
      </c>
      <c r="O187" s="13">
        <v>0</v>
      </c>
      <c r="P187" s="13">
        <v>0</v>
      </c>
      <c r="Q187" s="13">
        <v>0</v>
      </c>
      <c r="R187" s="13">
        <v>0</v>
      </c>
      <c r="S187" s="13">
        <v>0</v>
      </c>
      <c r="T187" s="13">
        <v>0</v>
      </c>
      <c r="U187" s="13">
        <v>0</v>
      </c>
      <c r="V187" s="24">
        <f t="shared" si="5"/>
        <v>0</v>
      </c>
      <c r="W187" s="25">
        <f t="shared" si="4"/>
        <v>0</v>
      </c>
      <c r="X187" s="9"/>
    </row>
    <row r="188" spans="1:24">
      <c r="A188" s="10" t="s">
        <v>255</v>
      </c>
      <c r="B188" s="31" t="s">
        <v>46</v>
      </c>
      <c r="C188" s="13">
        <v>0</v>
      </c>
      <c r="D188" s="13">
        <v>0</v>
      </c>
      <c r="E188" s="13">
        <v>0</v>
      </c>
      <c r="F188" s="13">
        <v>0</v>
      </c>
      <c r="G188" s="13">
        <v>0</v>
      </c>
      <c r="H188" s="13">
        <v>0</v>
      </c>
      <c r="I188" s="13">
        <v>0</v>
      </c>
      <c r="J188" s="13">
        <v>0</v>
      </c>
      <c r="K188" s="13">
        <v>0</v>
      </c>
      <c r="L188" s="13">
        <v>0</v>
      </c>
      <c r="M188" s="13">
        <v>0</v>
      </c>
      <c r="N188" s="13">
        <v>0</v>
      </c>
      <c r="O188" s="13">
        <v>0</v>
      </c>
      <c r="P188" s="13">
        <v>0</v>
      </c>
      <c r="Q188" s="13">
        <v>0</v>
      </c>
      <c r="R188" s="13">
        <v>0</v>
      </c>
      <c r="S188" s="13">
        <v>0</v>
      </c>
      <c r="T188" s="13">
        <v>0</v>
      </c>
      <c r="U188" s="13">
        <v>0</v>
      </c>
      <c r="V188" s="24">
        <f t="shared" si="5"/>
        <v>0</v>
      </c>
      <c r="W188" s="25">
        <f t="shared" si="4"/>
        <v>0</v>
      </c>
      <c r="X188" s="9"/>
    </row>
    <row r="189" spans="1:24">
      <c r="A189" s="10" t="s">
        <v>256</v>
      </c>
      <c r="B189" s="31" t="s">
        <v>46</v>
      </c>
      <c r="C189" s="13">
        <v>0</v>
      </c>
      <c r="D189" s="13">
        <v>0</v>
      </c>
      <c r="E189" s="13">
        <v>20847</v>
      </c>
      <c r="F189" s="13">
        <v>20906</v>
      </c>
      <c r="G189" s="13">
        <v>8179</v>
      </c>
      <c r="H189" s="13">
        <v>9926</v>
      </c>
      <c r="I189" s="13">
        <v>13700</v>
      </c>
      <c r="J189" s="13">
        <v>11748</v>
      </c>
      <c r="K189" s="13">
        <v>2400</v>
      </c>
      <c r="L189" s="13">
        <v>0</v>
      </c>
      <c r="M189" s="13">
        <v>22090</v>
      </c>
      <c r="N189" s="13">
        <v>14965</v>
      </c>
      <c r="O189" s="13">
        <v>20666</v>
      </c>
      <c r="P189" s="13">
        <v>18348</v>
      </c>
      <c r="Q189" s="13">
        <v>48372</v>
      </c>
      <c r="R189" s="13">
        <v>279824</v>
      </c>
      <c r="S189" s="13">
        <v>13970</v>
      </c>
      <c r="T189" s="13">
        <v>25965</v>
      </c>
      <c r="U189" s="13">
        <v>5340</v>
      </c>
      <c r="V189" s="24">
        <f t="shared" si="5"/>
        <v>537246</v>
      </c>
      <c r="W189" s="25">
        <f t="shared" si="4"/>
        <v>4.8472674474188626E-4</v>
      </c>
      <c r="X189" s="9"/>
    </row>
    <row r="190" spans="1:24">
      <c r="A190" s="10" t="s">
        <v>257</v>
      </c>
      <c r="B190" s="31" t="s">
        <v>13</v>
      </c>
      <c r="C190" s="13">
        <v>0</v>
      </c>
      <c r="D190" s="13">
        <v>0</v>
      </c>
      <c r="E190" s="13">
        <v>0</v>
      </c>
      <c r="F190" s="13">
        <v>0</v>
      </c>
      <c r="G190" s="13">
        <v>0</v>
      </c>
      <c r="H190" s="13">
        <v>0</v>
      </c>
      <c r="I190" s="13">
        <v>0</v>
      </c>
      <c r="J190" s="13">
        <v>0</v>
      </c>
      <c r="K190" s="13">
        <v>0</v>
      </c>
      <c r="L190" s="13">
        <v>0</v>
      </c>
      <c r="M190" s="13">
        <v>0</v>
      </c>
      <c r="N190" s="13">
        <v>0</v>
      </c>
      <c r="O190" s="13">
        <v>0</v>
      </c>
      <c r="P190" s="13">
        <v>0</v>
      </c>
      <c r="Q190" s="13">
        <v>0</v>
      </c>
      <c r="R190" s="13">
        <v>0</v>
      </c>
      <c r="S190" s="13">
        <v>0</v>
      </c>
      <c r="T190" s="13">
        <v>0</v>
      </c>
      <c r="U190" s="13">
        <v>0</v>
      </c>
      <c r="V190" s="24">
        <f t="shared" si="5"/>
        <v>0</v>
      </c>
      <c r="W190" s="25">
        <f t="shared" si="4"/>
        <v>0</v>
      </c>
      <c r="X190" s="9"/>
    </row>
    <row r="191" spans="1:24">
      <c r="A191" s="10" t="s">
        <v>258</v>
      </c>
      <c r="B191" s="31" t="s">
        <v>51</v>
      </c>
      <c r="C191" s="13">
        <v>0</v>
      </c>
      <c r="D191" s="13">
        <v>0</v>
      </c>
      <c r="E191" s="13">
        <v>0</v>
      </c>
      <c r="F191" s="13">
        <v>0</v>
      </c>
      <c r="G191" s="13">
        <v>0</v>
      </c>
      <c r="H191" s="13">
        <v>0</v>
      </c>
      <c r="I191" s="13">
        <v>0</v>
      </c>
      <c r="J191" s="13">
        <v>0</v>
      </c>
      <c r="K191" s="13">
        <v>0</v>
      </c>
      <c r="L191" s="13">
        <v>0</v>
      </c>
      <c r="M191" s="13">
        <v>0</v>
      </c>
      <c r="N191" s="13">
        <v>0</v>
      </c>
      <c r="O191" s="13">
        <v>0</v>
      </c>
      <c r="P191" s="13">
        <v>0</v>
      </c>
      <c r="Q191" s="13">
        <v>0</v>
      </c>
      <c r="R191" s="13">
        <v>0</v>
      </c>
      <c r="S191" s="13">
        <v>0</v>
      </c>
      <c r="T191" s="13">
        <v>0</v>
      </c>
      <c r="U191" s="13">
        <v>0</v>
      </c>
      <c r="V191" s="24">
        <f t="shared" si="5"/>
        <v>0</v>
      </c>
      <c r="W191" s="25">
        <f t="shared" si="4"/>
        <v>0</v>
      </c>
      <c r="X191" s="9"/>
    </row>
    <row r="192" spans="1:24">
      <c r="A192" s="10" t="s">
        <v>259</v>
      </c>
      <c r="B192" s="31" t="s">
        <v>4</v>
      </c>
      <c r="C192" s="13">
        <v>0</v>
      </c>
      <c r="D192" s="13">
        <v>0</v>
      </c>
      <c r="E192" s="13">
        <v>0</v>
      </c>
      <c r="F192" s="13">
        <v>0</v>
      </c>
      <c r="G192" s="13">
        <v>0</v>
      </c>
      <c r="H192" s="13">
        <v>0</v>
      </c>
      <c r="I192" s="13">
        <v>0</v>
      </c>
      <c r="J192" s="13">
        <v>0</v>
      </c>
      <c r="K192" s="13">
        <v>0</v>
      </c>
      <c r="L192" s="13">
        <v>0</v>
      </c>
      <c r="M192" s="13">
        <v>0</v>
      </c>
      <c r="N192" s="13">
        <v>0</v>
      </c>
      <c r="O192" s="13">
        <v>0</v>
      </c>
      <c r="P192" s="13">
        <v>0</v>
      </c>
      <c r="Q192" s="13">
        <v>0</v>
      </c>
      <c r="R192" s="13">
        <v>0</v>
      </c>
      <c r="S192" s="13">
        <v>0</v>
      </c>
      <c r="T192" s="13">
        <v>0</v>
      </c>
      <c r="U192" s="13">
        <v>0</v>
      </c>
      <c r="V192" s="24">
        <f t="shared" si="5"/>
        <v>0</v>
      </c>
      <c r="W192" s="25">
        <f t="shared" si="4"/>
        <v>0</v>
      </c>
      <c r="X192" s="9"/>
    </row>
    <row r="193" spans="1:24">
      <c r="A193" s="10" t="s">
        <v>260</v>
      </c>
      <c r="B193" s="31" t="s">
        <v>27</v>
      </c>
      <c r="C193" s="13">
        <v>0</v>
      </c>
      <c r="D193" s="13">
        <v>0</v>
      </c>
      <c r="E193" s="13">
        <v>0</v>
      </c>
      <c r="F193" s="13">
        <v>0</v>
      </c>
      <c r="G193" s="13">
        <v>0</v>
      </c>
      <c r="H193" s="13">
        <v>0</v>
      </c>
      <c r="I193" s="13">
        <v>0</v>
      </c>
      <c r="J193" s="13">
        <v>0</v>
      </c>
      <c r="K193" s="13">
        <v>0</v>
      </c>
      <c r="L193" s="13">
        <v>0</v>
      </c>
      <c r="M193" s="13">
        <v>0</v>
      </c>
      <c r="N193" s="13">
        <v>0</v>
      </c>
      <c r="O193" s="13">
        <v>0</v>
      </c>
      <c r="P193" s="13">
        <v>0</v>
      </c>
      <c r="Q193" s="13">
        <v>0</v>
      </c>
      <c r="R193" s="13">
        <v>0</v>
      </c>
      <c r="S193" s="13">
        <v>0</v>
      </c>
      <c r="T193" s="13">
        <v>0</v>
      </c>
      <c r="U193" s="13">
        <v>0</v>
      </c>
      <c r="V193" s="24">
        <f t="shared" si="5"/>
        <v>0</v>
      </c>
      <c r="W193" s="25">
        <f t="shared" si="4"/>
        <v>0</v>
      </c>
      <c r="X193" s="9"/>
    </row>
    <row r="194" spans="1:24">
      <c r="A194" s="10" t="s">
        <v>261</v>
      </c>
      <c r="B194" s="31" t="s">
        <v>36</v>
      </c>
      <c r="C194" s="13">
        <v>0</v>
      </c>
      <c r="D194" s="13">
        <v>0</v>
      </c>
      <c r="E194" s="13">
        <v>0</v>
      </c>
      <c r="F194" s="13">
        <v>0</v>
      </c>
      <c r="G194" s="13">
        <v>0</v>
      </c>
      <c r="H194" s="13">
        <v>0</v>
      </c>
      <c r="I194" s="13">
        <v>0</v>
      </c>
      <c r="J194" s="13">
        <v>0</v>
      </c>
      <c r="K194" s="13">
        <v>0</v>
      </c>
      <c r="L194" s="13">
        <v>0</v>
      </c>
      <c r="M194" s="13">
        <v>0</v>
      </c>
      <c r="N194" s="13">
        <v>0</v>
      </c>
      <c r="O194" s="13">
        <v>0</v>
      </c>
      <c r="P194" s="13">
        <v>0</v>
      </c>
      <c r="Q194" s="13">
        <v>0</v>
      </c>
      <c r="R194" s="13">
        <v>0</v>
      </c>
      <c r="S194" s="13">
        <v>0</v>
      </c>
      <c r="T194" s="13">
        <v>0</v>
      </c>
      <c r="U194" s="13">
        <v>0</v>
      </c>
      <c r="V194" s="24">
        <f t="shared" si="5"/>
        <v>0</v>
      </c>
      <c r="W194" s="25">
        <f t="shared" si="4"/>
        <v>0</v>
      </c>
      <c r="X194" s="9"/>
    </row>
    <row r="195" spans="1:24">
      <c r="A195" s="10" t="s">
        <v>262</v>
      </c>
      <c r="B195" s="31" t="s">
        <v>55</v>
      </c>
      <c r="C195" s="13">
        <v>0</v>
      </c>
      <c r="D195" s="13">
        <v>0</v>
      </c>
      <c r="E195" s="13">
        <v>0</v>
      </c>
      <c r="F195" s="13">
        <v>0</v>
      </c>
      <c r="G195" s="13">
        <v>0</v>
      </c>
      <c r="H195" s="13">
        <v>0</v>
      </c>
      <c r="I195" s="13">
        <v>0</v>
      </c>
      <c r="J195" s="13">
        <v>0</v>
      </c>
      <c r="K195" s="13">
        <v>0</v>
      </c>
      <c r="L195" s="13">
        <v>0</v>
      </c>
      <c r="M195" s="13">
        <v>0</v>
      </c>
      <c r="N195" s="13">
        <v>0</v>
      </c>
      <c r="O195" s="13">
        <v>0</v>
      </c>
      <c r="P195" s="13">
        <v>0</v>
      </c>
      <c r="Q195" s="13">
        <v>0</v>
      </c>
      <c r="R195" s="13">
        <v>0</v>
      </c>
      <c r="S195" s="13">
        <v>0</v>
      </c>
      <c r="T195" s="13">
        <v>0</v>
      </c>
      <c r="U195" s="13">
        <v>0</v>
      </c>
      <c r="V195" s="24">
        <f t="shared" si="5"/>
        <v>0</v>
      </c>
      <c r="W195" s="25">
        <f t="shared" si="4"/>
        <v>0</v>
      </c>
      <c r="X195" s="9"/>
    </row>
    <row r="196" spans="1:24">
      <c r="A196" s="10" t="s">
        <v>263</v>
      </c>
      <c r="B196" s="31" t="s">
        <v>50</v>
      </c>
      <c r="C196" s="13">
        <v>0</v>
      </c>
      <c r="D196" s="13">
        <v>0</v>
      </c>
      <c r="E196" s="13">
        <v>0</v>
      </c>
      <c r="F196" s="13">
        <v>0</v>
      </c>
      <c r="G196" s="13">
        <v>0</v>
      </c>
      <c r="H196" s="13">
        <v>0</v>
      </c>
      <c r="I196" s="13">
        <v>0</v>
      </c>
      <c r="J196" s="13">
        <v>0</v>
      </c>
      <c r="K196" s="13">
        <v>0</v>
      </c>
      <c r="L196" s="13">
        <v>0</v>
      </c>
      <c r="M196" s="13">
        <v>0</v>
      </c>
      <c r="N196" s="13">
        <v>0</v>
      </c>
      <c r="O196" s="13">
        <v>0</v>
      </c>
      <c r="P196" s="13">
        <v>0</v>
      </c>
      <c r="Q196" s="13">
        <v>0</v>
      </c>
      <c r="R196" s="13">
        <v>0</v>
      </c>
      <c r="S196" s="13">
        <v>0</v>
      </c>
      <c r="T196" s="13">
        <v>0</v>
      </c>
      <c r="U196" s="13">
        <v>0</v>
      </c>
      <c r="V196" s="24">
        <f t="shared" si="5"/>
        <v>0</v>
      </c>
      <c r="W196" s="25">
        <f t="shared" ref="W196:W259" si="6">(V196/V$417)</f>
        <v>0</v>
      </c>
      <c r="X196" s="9"/>
    </row>
    <row r="197" spans="1:24">
      <c r="A197" s="10" t="s">
        <v>264</v>
      </c>
      <c r="B197" s="31" t="s">
        <v>65</v>
      </c>
      <c r="C197" s="13">
        <v>0</v>
      </c>
      <c r="D197" s="13">
        <v>0</v>
      </c>
      <c r="E197" s="13">
        <v>0</v>
      </c>
      <c r="F197" s="13">
        <v>0</v>
      </c>
      <c r="G197" s="13">
        <v>0</v>
      </c>
      <c r="H197" s="13">
        <v>0</v>
      </c>
      <c r="I197" s="13">
        <v>0</v>
      </c>
      <c r="J197" s="13">
        <v>0</v>
      </c>
      <c r="K197" s="13">
        <v>0</v>
      </c>
      <c r="L197" s="13">
        <v>0</v>
      </c>
      <c r="M197" s="13">
        <v>0</v>
      </c>
      <c r="N197" s="13">
        <v>0</v>
      </c>
      <c r="O197" s="13">
        <v>0</v>
      </c>
      <c r="P197" s="13">
        <v>0</v>
      </c>
      <c r="Q197" s="13">
        <v>0</v>
      </c>
      <c r="R197" s="13">
        <v>0</v>
      </c>
      <c r="S197" s="13">
        <v>0</v>
      </c>
      <c r="T197" s="13">
        <v>0</v>
      </c>
      <c r="U197" s="13">
        <v>0</v>
      </c>
      <c r="V197" s="24">
        <f t="shared" si="5"/>
        <v>0</v>
      </c>
      <c r="W197" s="25">
        <f t="shared" si="6"/>
        <v>0</v>
      </c>
      <c r="X197" s="9"/>
    </row>
    <row r="198" spans="1:24">
      <c r="A198" s="10" t="s">
        <v>265</v>
      </c>
      <c r="B198" s="31" t="s">
        <v>15</v>
      </c>
      <c r="C198" s="13">
        <v>0</v>
      </c>
      <c r="D198" s="13">
        <v>0</v>
      </c>
      <c r="E198" s="13">
        <v>0</v>
      </c>
      <c r="F198" s="13">
        <v>0</v>
      </c>
      <c r="G198" s="13">
        <v>0</v>
      </c>
      <c r="H198" s="13">
        <v>0</v>
      </c>
      <c r="I198" s="13">
        <v>0</v>
      </c>
      <c r="J198" s="13">
        <v>0</v>
      </c>
      <c r="K198" s="13">
        <v>0</v>
      </c>
      <c r="L198" s="13">
        <v>0</v>
      </c>
      <c r="M198" s="13">
        <v>0</v>
      </c>
      <c r="N198" s="13">
        <v>0</v>
      </c>
      <c r="O198" s="13">
        <v>0</v>
      </c>
      <c r="P198" s="13">
        <v>0</v>
      </c>
      <c r="Q198" s="13">
        <v>0</v>
      </c>
      <c r="R198" s="13">
        <v>0</v>
      </c>
      <c r="S198" s="13">
        <v>0</v>
      </c>
      <c r="T198" s="13">
        <v>0</v>
      </c>
      <c r="U198" s="13">
        <v>0</v>
      </c>
      <c r="V198" s="24">
        <f t="shared" ref="V198:V261" si="7">SUM(C198:U198)</f>
        <v>0</v>
      </c>
      <c r="W198" s="25">
        <f t="shared" si="6"/>
        <v>0</v>
      </c>
      <c r="X198" s="9"/>
    </row>
    <row r="199" spans="1:24">
      <c r="A199" s="10" t="s">
        <v>266</v>
      </c>
      <c r="B199" s="31" t="s">
        <v>52</v>
      </c>
      <c r="C199" s="13">
        <v>0</v>
      </c>
      <c r="D199" s="13">
        <v>0</v>
      </c>
      <c r="E199" s="13">
        <v>0</v>
      </c>
      <c r="F199" s="13">
        <v>0</v>
      </c>
      <c r="G199" s="13">
        <v>0</v>
      </c>
      <c r="H199" s="13">
        <v>0</v>
      </c>
      <c r="I199" s="13">
        <v>0</v>
      </c>
      <c r="J199" s="13">
        <v>0</v>
      </c>
      <c r="K199" s="13">
        <v>0</v>
      </c>
      <c r="L199" s="13">
        <v>0</v>
      </c>
      <c r="M199" s="13">
        <v>0</v>
      </c>
      <c r="N199" s="13">
        <v>0</v>
      </c>
      <c r="O199" s="13">
        <v>0</v>
      </c>
      <c r="P199" s="13">
        <v>0</v>
      </c>
      <c r="Q199" s="13">
        <v>0</v>
      </c>
      <c r="R199" s="13">
        <v>0</v>
      </c>
      <c r="S199" s="13">
        <v>0</v>
      </c>
      <c r="T199" s="13">
        <v>0</v>
      </c>
      <c r="U199" s="13">
        <v>0</v>
      </c>
      <c r="V199" s="24">
        <f t="shared" si="7"/>
        <v>0</v>
      </c>
      <c r="W199" s="25">
        <f t="shared" si="6"/>
        <v>0</v>
      </c>
      <c r="X199" s="9"/>
    </row>
    <row r="200" spans="1:24">
      <c r="A200" s="10" t="s">
        <v>267</v>
      </c>
      <c r="B200" s="31" t="s">
        <v>55</v>
      </c>
      <c r="C200" s="13">
        <v>0</v>
      </c>
      <c r="D200" s="13">
        <v>0</v>
      </c>
      <c r="E200" s="13">
        <v>0</v>
      </c>
      <c r="F200" s="13">
        <v>0</v>
      </c>
      <c r="G200" s="13">
        <v>0</v>
      </c>
      <c r="H200" s="13">
        <v>0</v>
      </c>
      <c r="I200" s="13">
        <v>0</v>
      </c>
      <c r="J200" s="13">
        <v>0</v>
      </c>
      <c r="K200" s="13">
        <v>0</v>
      </c>
      <c r="L200" s="13">
        <v>0</v>
      </c>
      <c r="M200" s="13">
        <v>0</v>
      </c>
      <c r="N200" s="13">
        <v>0</v>
      </c>
      <c r="O200" s="13">
        <v>0</v>
      </c>
      <c r="P200" s="13">
        <v>0</v>
      </c>
      <c r="Q200" s="13">
        <v>0</v>
      </c>
      <c r="R200" s="13">
        <v>0</v>
      </c>
      <c r="S200" s="13">
        <v>0</v>
      </c>
      <c r="T200" s="13">
        <v>0</v>
      </c>
      <c r="U200" s="13">
        <v>0</v>
      </c>
      <c r="V200" s="24">
        <f t="shared" si="7"/>
        <v>0</v>
      </c>
      <c r="W200" s="25">
        <f t="shared" si="6"/>
        <v>0</v>
      </c>
      <c r="X200" s="9"/>
    </row>
    <row r="201" spans="1:24">
      <c r="A201" s="10" t="s">
        <v>268</v>
      </c>
      <c r="B201" s="31" t="s">
        <v>66</v>
      </c>
      <c r="C201" s="13">
        <v>0</v>
      </c>
      <c r="D201" s="13">
        <v>0</v>
      </c>
      <c r="E201" s="13">
        <v>0</v>
      </c>
      <c r="F201" s="13">
        <v>0</v>
      </c>
      <c r="G201" s="13">
        <v>0</v>
      </c>
      <c r="H201" s="13">
        <v>0</v>
      </c>
      <c r="I201" s="13">
        <v>0</v>
      </c>
      <c r="J201" s="13">
        <v>0</v>
      </c>
      <c r="K201" s="13">
        <v>0</v>
      </c>
      <c r="L201" s="13">
        <v>0</v>
      </c>
      <c r="M201" s="13">
        <v>0</v>
      </c>
      <c r="N201" s="13">
        <v>0</v>
      </c>
      <c r="O201" s="13">
        <v>0</v>
      </c>
      <c r="P201" s="13">
        <v>0</v>
      </c>
      <c r="Q201" s="13">
        <v>0</v>
      </c>
      <c r="R201" s="13">
        <v>0</v>
      </c>
      <c r="S201" s="13">
        <v>0</v>
      </c>
      <c r="T201" s="13">
        <v>13100</v>
      </c>
      <c r="U201" s="13">
        <v>0</v>
      </c>
      <c r="V201" s="24">
        <f t="shared" si="7"/>
        <v>13100</v>
      </c>
      <c r="W201" s="25">
        <f t="shared" si="6"/>
        <v>1.1819390662971358E-5</v>
      </c>
      <c r="X201" s="9"/>
    </row>
    <row r="202" spans="1:24">
      <c r="A202" s="10" t="s">
        <v>269</v>
      </c>
      <c r="B202" s="31" t="s">
        <v>61</v>
      </c>
      <c r="C202" s="13">
        <v>0</v>
      </c>
      <c r="D202" s="13">
        <v>0</v>
      </c>
      <c r="E202" s="13">
        <v>0</v>
      </c>
      <c r="F202" s="13">
        <v>0</v>
      </c>
      <c r="G202" s="13">
        <v>0</v>
      </c>
      <c r="H202" s="13">
        <v>0</v>
      </c>
      <c r="I202" s="13">
        <v>0</v>
      </c>
      <c r="J202" s="13">
        <v>0</v>
      </c>
      <c r="K202" s="13">
        <v>0</v>
      </c>
      <c r="L202" s="13">
        <v>0</v>
      </c>
      <c r="M202" s="13">
        <v>0</v>
      </c>
      <c r="N202" s="13">
        <v>0</v>
      </c>
      <c r="O202" s="13">
        <v>0</v>
      </c>
      <c r="P202" s="13">
        <v>0</v>
      </c>
      <c r="Q202" s="13">
        <v>0</v>
      </c>
      <c r="R202" s="13">
        <v>0</v>
      </c>
      <c r="S202" s="13">
        <v>0</v>
      </c>
      <c r="T202" s="13">
        <v>0</v>
      </c>
      <c r="U202" s="13">
        <v>0</v>
      </c>
      <c r="V202" s="24">
        <f t="shared" si="7"/>
        <v>0</v>
      </c>
      <c r="W202" s="25">
        <f t="shared" si="6"/>
        <v>0</v>
      </c>
      <c r="X202" s="9"/>
    </row>
    <row r="203" spans="1:24">
      <c r="A203" s="10" t="s">
        <v>270</v>
      </c>
      <c r="B203" s="31" t="s">
        <v>52</v>
      </c>
      <c r="C203" s="13">
        <v>0</v>
      </c>
      <c r="D203" s="13">
        <v>0</v>
      </c>
      <c r="E203" s="13">
        <v>0</v>
      </c>
      <c r="F203" s="13">
        <v>0</v>
      </c>
      <c r="G203" s="13">
        <v>0</v>
      </c>
      <c r="H203" s="13">
        <v>0</v>
      </c>
      <c r="I203" s="13">
        <v>0</v>
      </c>
      <c r="J203" s="13">
        <v>0</v>
      </c>
      <c r="K203" s="13">
        <v>0</v>
      </c>
      <c r="L203" s="13">
        <v>0</v>
      </c>
      <c r="M203" s="13">
        <v>0</v>
      </c>
      <c r="N203" s="13">
        <v>0</v>
      </c>
      <c r="O203" s="13">
        <v>0</v>
      </c>
      <c r="P203" s="13">
        <v>0</v>
      </c>
      <c r="Q203" s="13">
        <v>0</v>
      </c>
      <c r="R203" s="13">
        <v>0</v>
      </c>
      <c r="S203" s="13">
        <v>0</v>
      </c>
      <c r="T203" s="13">
        <v>0</v>
      </c>
      <c r="U203" s="13">
        <v>0</v>
      </c>
      <c r="V203" s="24">
        <f t="shared" si="7"/>
        <v>0</v>
      </c>
      <c r="W203" s="25">
        <f t="shared" si="6"/>
        <v>0</v>
      </c>
      <c r="X203" s="9"/>
    </row>
    <row r="204" spans="1:24">
      <c r="A204" s="10" t="s">
        <v>271</v>
      </c>
      <c r="B204" s="31" t="s">
        <v>29</v>
      </c>
      <c r="C204" s="13">
        <v>0</v>
      </c>
      <c r="D204" s="13">
        <v>0</v>
      </c>
      <c r="E204" s="13">
        <v>0</v>
      </c>
      <c r="F204" s="13">
        <v>0</v>
      </c>
      <c r="G204" s="13">
        <v>0</v>
      </c>
      <c r="H204" s="13">
        <v>0</v>
      </c>
      <c r="I204" s="13">
        <v>0</v>
      </c>
      <c r="J204" s="13">
        <v>0</v>
      </c>
      <c r="K204" s="13">
        <v>0</v>
      </c>
      <c r="L204" s="13">
        <v>0</v>
      </c>
      <c r="M204" s="13">
        <v>0</v>
      </c>
      <c r="N204" s="13">
        <v>0</v>
      </c>
      <c r="O204" s="13">
        <v>0</v>
      </c>
      <c r="P204" s="13">
        <v>0</v>
      </c>
      <c r="Q204" s="13">
        <v>0</v>
      </c>
      <c r="R204" s="13">
        <v>0</v>
      </c>
      <c r="S204" s="13">
        <v>0</v>
      </c>
      <c r="T204" s="13">
        <v>0</v>
      </c>
      <c r="U204" s="13">
        <v>0</v>
      </c>
      <c r="V204" s="24">
        <f t="shared" si="7"/>
        <v>0</v>
      </c>
      <c r="W204" s="25">
        <f t="shared" si="6"/>
        <v>0</v>
      </c>
      <c r="X204" s="9"/>
    </row>
    <row r="205" spans="1:24">
      <c r="A205" s="10" t="s">
        <v>272</v>
      </c>
      <c r="B205" s="31" t="s">
        <v>55</v>
      </c>
      <c r="C205" s="13">
        <v>0</v>
      </c>
      <c r="D205" s="13">
        <v>0</v>
      </c>
      <c r="E205" s="13">
        <v>0</v>
      </c>
      <c r="F205" s="13">
        <v>0</v>
      </c>
      <c r="G205" s="13">
        <v>14087</v>
      </c>
      <c r="H205" s="13">
        <v>1422</v>
      </c>
      <c r="I205" s="13">
        <v>0</v>
      </c>
      <c r="J205" s="13">
        <v>798</v>
      </c>
      <c r="K205" s="13">
        <v>0</v>
      </c>
      <c r="L205" s="13">
        <v>311</v>
      </c>
      <c r="M205" s="13">
        <v>0</v>
      </c>
      <c r="N205" s="13">
        <v>0</v>
      </c>
      <c r="O205" s="13">
        <v>0</v>
      </c>
      <c r="P205" s="13">
        <v>0</v>
      </c>
      <c r="Q205" s="13">
        <v>0</v>
      </c>
      <c r="R205" s="13">
        <v>0</v>
      </c>
      <c r="S205" s="13">
        <v>0</v>
      </c>
      <c r="T205" s="13">
        <v>0</v>
      </c>
      <c r="U205" s="13">
        <v>0</v>
      </c>
      <c r="V205" s="24">
        <f t="shared" si="7"/>
        <v>16618</v>
      </c>
      <c r="W205" s="25">
        <f t="shared" si="6"/>
        <v>1.4993483514294506E-5</v>
      </c>
      <c r="X205" s="9"/>
    </row>
    <row r="206" spans="1:24">
      <c r="A206" s="10" t="s">
        <v>617</v>
      </c>
      <c r="B206" s="31" t="s">
        <v>52</v>
      </c>
      <c r="C206" s="13">
        <v>0</v>
      </c>
      <c r="D206" s="13">
        <v>0</v>
      </c>
      <c r="E206" s="13">
        <v>0</v>
      </c>
      <c r="F206" s="13">
        <v>0</v>
      </c>
      <c r="G206" s="13">
        <v>0</v>
      </c>
      <c r="H206" s="13">
        <v>15540</v>
      </c>
      <c r="I206" s="13">
        <v>268825</v>
      </c>
      <c r="J206" s="13">
        <v>0</v>
      </c>
      <c r="K206" s="13">
        <v>0</v>
      </c>
      <c r="L206" s="13">
        <v>0</v>
      </c>
      <c r="M206" s="13">
        <v>0</v>
      </c>
      <c r="N206" s="13">
        <v>0</v>
      </c>
      <c r="O206" s="13">
        <v>0</v>
      </c>
      <c r="P206" s="13">
        <v>0</v>
      </c>
      <c r="Q206" s="13">
        <v>0</v>
      </c>
      <c r="R206" s="13">
        <v>0</v>
      </c>
      <c r="S206" s="13">
        <v>0</v>
      </c>
      <c r="T206" s="13">
        <v>0</v>
      </c>
      <c r="U206" s="13">
        <v>0</v>
      </c>
      <c r="V206" s="24">
        <f t="shared" si="7"/>
        <v>284365</v>
      </c>
      <c r="W206" s="25">
        <f t="shared" si="6"/>
        <v>2.5656649052487404E-4</v>
      </c>
      <c r="X206" s="9"/>
    </row>
    <row r="207" spans="1:24">
      <c r="A207" s="10" t="s">
        <v>273</v>
      </c>
      <c r="B207" s="31" t="s">
        <v>55</v>
      </c>
      <c r="C207" s="13">
        <v>263834</v>
      </c>
      <c r="D207" s="13">
        <v>247369</v>
      </c>
      <c r="E207" s="13">
        <v>246902</v>
      </c>
      <c r="F207" s="13">
        <v>40124</v>
      </c>
      <c r="G207" s="13">
        <v>40124</v>
      </c>
      <c r="H207" s="13">
        <v>40214</v>
      </c>
      <c r="I207" s="13">
        <v>40124</v>
      </c>
      <c r="J207" s="13">
        <v>40124</v>
      </c>
      <c r="K207" s="13">
        <v>41758</v>
      </c>
      <c r="L207" s="13">
        <v>41758</v>
      </c>
      <c r="M207" s="13">
        <v>41758</v>
      </c>
      <c r="N207" s="13">
        <v>26758</v>
      </c>
      <c r="O207" s="13">
        <v>13000</v>
      </c>
      <c r="P207" s="13">
        <v>10000</v>
      </c>
      <c r="Q207" s="13">
        <v>7500</v>
      </c>
      <c r="R207" s="13">
        <v>7500</v>
      </c>
      <c r="S207" s="13">
        <v>7500</v>
      </c>
      <c r="T207" s="13">
        <v>22841</v>
      </c>
      <c r="U207" s="13">
        <v>23589</v>
      </c>
      <c r="V207" s="24">
        <f t="shared" si="7"/>
        <v>1202777</v>
      </c>
      <c r="W207" s="25">
        <f t="shared" si="6"/>
        <v>1.0851978048424962E-3</v>
      </c>
      <c r="X207" s="9"/>
    </row>
    <row r="208" spans="1:24">
      <c r="A208" s="10" t="s">
        <v>274</v>
      </c>
      <c r="B208" s="31" t="s">
        <v>52</v>
      </c>
      <c r="C208" s="13">
        <v>327644</v>
      </c>
      <c r="D208" s="13">
        <v>0</v>
      </c>
      <c r="E208" s="13">
        <v>0</v>
      </c>
      <c r="F208" s="13">
        <v>0</v>
      </c>
      <c r="G208" s="13">
        <v>0</v>
      </c>
      <c r="H208" s="13">
        <v>0</v>
      </c>
      <c r="I208" s="13">
        <v>0</v>
      </c>
      <c r="J208" s="13">
        <v>0</v>
      </c>
      <c r="K208" s="13">
        <v>0</v>
      </c>
      <c r="L208" s="13">
        <v>0</v>
      </c>
      <c r="M208" s="13">
        <v>0</v>
      </c>
      <c r="N208" s="13">
        <v>0</v>
      </c>
      <c r="O208" s="13">
        <v>0</v>
      </c>
      <c r="P208" s="13">
        <v>0</v>
      </c>
      <c r="Q208" s="13">
        <v>0</v>
      </c>
      <c r="R208" s="13">
        <v>0</v>
      </c>
      <c r="S208" s="13">
        <v>0</v>
      </c>
      <c r="T208" s="13">
        <v>0</v>
      </c>
      <c r="U208" s="13">
        <v>0</v>
      </c>
      <c r="V208" s="24">
        <f t="shared" si="7"/>
        <v>327644</v>
      </c>
      <c r="W208" s="25">
        <f t="shared" si="6"/>
        <v>2.9561468964722039E-4</v>
      </c>
      <c r="X208" s="9"/>
    </row>
    <row r="209" spans="1:24">
      <c r="A209" s="10" t="s">
        <v>275</v>
      </c>
      <c r="B209" s="31" t="s">
        <v>54</v>
      </c>
      <c r="C209" s="13">
        <v>0</v>
      </c>
      <c r="D209" s="13">
        <v>0</v>
      </c>
      <c r="E209" s="13">
        <v>0</v>
      </c>
      <c r="F209" s="13">
        <v>0</v>
      </c>
      <c r="G209" s="13">
        <v>0</v>
      </c>
      <c r="H209" s="13">
        <v>0</v>
      </c>
      <c r="I209" s="13">
        <v>0</v>
      </c>
      <c r="J209" s="13">
        <v>0</v>
      </c>
      <c r="K209" s="13">
        <v>0</v>
      </c>
      <c r="L209" s="13">
        <v>0</v>
      </c>
      <c r="M209" s="13">
        <v>0</v>
      </c>
      <c r="N209" s="13">
        <v>0</v>
      </c>
      <c r="O209" s="13">
        <v>0</v>
      </c>
      <c r="P209" s="13">
        <v>0</v>
      </c>
      <c r="Q209" s="13">
        <v>0</v>
      </c>
      <c r="R209" s="13">
        <v>0</v>
      </c>
      <c r="S209" s="13">
        <v>0</v>
      </c>
      <c r="T209" s="13">
        <v>0</v>
      </c>
      <c r="U209" s="13">
        <v>0</v>
      </c>
      <c r="V209" s="24">
        <f t="shared" si="7"/>
        <v>0</v>
      </c>
      <c r="W209" s="25">
        <f t="shared" si="6"/>
        <v>0</v>
      </c>
      <c r="X209" s="9"/>
    </row>
    <row r="210" spans="1:24">
      <c r="A210" s="10" t="s">
        <v>276</v>
      </c>
      <c r="B210" s="31" t="s">
        <v>9</v>
      </c>
      <c r="C210" s="13">
        <v>0</v>
      </c>
      <c r="D210" s="13">
        <v>0</v>
      </c>
      <c r="E210" s="13">
        <v>0</v>
      </c>
      <c r="F210" s="13">
        <v>0</v>
      </c>
      <c r="G210" s="13">
        <v>0</v>
      </c>
      <c r="H210" s="13">
        <v>0</v>
      </c>
      <c r="I210" s="13">
        <v>0</v>
      </c>
      <c r="J210" s="13">
        <v>0</v>
      </c>
      <c r="K210" s="13">
        <v>0</v>
      </c>
      <c r="L210" s="13">
        <v>0</v>
      </c>
      <c r="M210" s="13">
        <v>0</v>
      </c>
      <c r="N210" s="13">
        <v>0</v>
      </c>
      <c r="O210" s="13">
        <v>0</v>
      </c>
      <c r="P210" s="13">
        <v>0</v>
      </c>
      <c r="Q210" s="13">
        <v>0</v>
      </c>
      <c r="R210" s="13">
        <v>0</v>
      </c>
      <c r="S210" s="13">
        <v>0</v>
      </c>
      <c r="T210" s="13">
        <v>0</v>
      </c>
      <c r="U210" s="13">
        <v>0</v>
      </c>
      <c r="V210" s="24">
        <f t="shared" si="7"/>
        <v>0</v>
      </c>
      <c r="W210" s="25">
        <f t="shared" si="6"/>
        <v>0</v>
      </c>
      <c r="X210" s="9"/>
    </row>
    <row r="211" spans="1:24">
      <c r="A211" s="10" t="s">
        <v>277</v>
      </c>
      <c r="B211" s="31" t="s">
        <v>9</v>
      </c>
      <c r="C211" s="13">
        <v>0</v>
      </c>
      <c r="D211" s="13">
        <v>0</v>
      </c>
      <c r="E211" s="13">
        <v>0</v>
      </c>
      <c r="F211" s="13">
        <v>0</v>
      </c>
      <c r="G211" s="13">
        <v>0</v>
      </c>
      <c r="H211" s="13">
        <v>0</v>
      </c>
      <c r="I211" s="13">
        <v>0</v>
      </c>
      <c r="J211" s="13">
        <v>0</v>
      </c>
      <c r="K211" s="13">
        <v>0</v>
      </c>
      <c r="L211" s="13">
        <v>0</v>
      </c>
      <c r="M211" s="13">
        <v>0</v>
      </c>
      <c r="N211" s="13">
        <v>0</v>
      </c>
      <c r="O211" s="13">
        <v>0</v>
      </c>
      <c r="P211" s="13">
        <v>0</v>
      </c>
      <c r="Q211" s="13">
        <v>0</v>
      </c>
      <c r="R211" s="13">
        <v>0</v>
      </c>
      <c r="S211" s="13">
        <v>0</v>
      </c>
      <c r="T211" s="13">
        <v>0</v>
      </c>
      <c r="U211" s="13">
        <v>0</v>
      </c>
      <c r="V211" s="24">
        <f t="shared" si="7"/>
        <v>0</v>
      </c>
      <c r="W211" s="25">
        <f t="shared" si="6"/>
        <v>0</v>
      </c>
      <c r="X211" s="9"/>
    </row>
    <row r="212" spans="1:24">
      <c r="A212" s="10" t="s">
        <v>278</v>
      </c>
      <c r="B212" s="31" t="s">
        <v>9</v>
      </c>
      <c r="C212" s="13">
        <v>0</v>
      </c>
      <c r="D212" s="13">
        <v>0</v>
      </c>
      <c r="E212" s="13">
        <v>0</v>
      </c>
      <c r="F212" s="13">
        <v>0</v>
      </c>
      <c r="G212" s="13">
        <v>0</v>
      </c>
      <c r="H212" s="13">
        <v>0</v>
      </c>
      <c r="I212" s="13">
        <v>0</v>
      </c>
      <c r="J212" s="13">
        <v>0</v>
      </c>
      <c r="K212" s="13">
        <v>0</v>
      </c>
      <c r="L212" s="13">
        <v>0</v>
      </c>
      <c r="M212" s="13">
        <v>0</v>
      </c>
      <c r="N212" s="13">
        <v>0</v>
      </c>
      <c r="O212" s="13">
        <v>0</v>
      </c>
      <c r="P212" s="13">
        <v>0</v>
      </c>
      <c r="Q212" s="13">
        <v>0</v>
      </c>
      <c r="R212" s="13">
        <v>0</v>
      </c>
      <c r="S212" s="13">
        <v>0</v>
      </c>
      <c r="T212" s="13">
        <v>0</v>
      </c>
      <c r="U212" s="13">
        <v>0</v>
      </c>
      <c r="V212" s="24">
        <f t="shared" si="7"/>
        <v>0</v>
      </c>
      <c r="W212" s="25">
        <f t="shared" si="6"/>
        <v>0</v>
      </c>
      <c r="X212" s="9"/>
    </row>
    <row r="213" spans="1:24">
      <c r="A213" s="10" t="s">
        <v>279</v>
      </c>
      <c r="B213" s="31" t="s">
        <v>48</v>
      </c>
      <c r="C213" s="13">
        <v>0</v>
      </c>
      <c r="D213" s="13">
        <v>0</v>
      </c>
      <c r="E213" s="13">
        <v>0</v>
      </c>
      <c r="F213" s="13">
        <v>0</v>
      </c>
      <c r="G213" s="13">
        <v>0</v>
      </c>
      <c r="H213" s="13">
        <v>0</v>
      </c>
      <c r="I213" s="13">
        <v>0</v>
      </c>
      <c r="J213" s="13">
        <v>0</v>
      </c>
      <c r="K213" s="13">
        <v>0</v>
      </c>
      <c r="L213" s="13">
        <v>0</v>
      </c>
      <c r="M213" s="13">
        <v>0</v>
      </c>
      <c r="N213" s="13">
        <v>0</v>
      </c>
      <c r="O213" s="13">
        <v>0</v>
      </c>
      <c r="P213" s="13">
        <v>0</v>
      </c>
      <c r="Q213" s="13">
        <v>0</v>
      </c>
      <c r="R213" s="13">
        <v>0</v>
      </c>
      <c r="S213" s="13">
        <v>0</v>
      </c>
      <c r="T213" s="13">
        <v>0</v>
      </c>
      <c r="U213" s="13">
        <v>0</v>
      </c>
      <c r="V213" s="24">
        <f t="shared" si="7"/>
        <v>0</v>
      </c>
      <c r="W213" s="25">
        <f t="shared" si="6"/>
        <v>0</v>
      </c>
      <c r="X213" s="9"/>
    </row>
    <row r="214" spans="1:24">
      <c r="A214" s="10" t="s">
        <v>280</v>
      </c>
      <c r="B214" s="31" t="s">
        <v>7</v>
      </c>
      <c r="C214" s="13">
        <v>0</v>
      </c>
      <c r="D214" s="13">
        <v>0</v>
      </c>
      <c r="E214" s="13">
        <v>0</v>
      </c>
      <c r="F214" s="13">
        <v>0</v>
      </c>
      <c r="G214" s="13">
        <v>0</v>
      </c>
      <c r="H214" s="13">
        <v>0</v>
      </c>
      <c r="I214" s="13">
        <v>0</v>
      </c>
      <c r="J214" s="13">
        <v>0</v>
      </c>
      <c r="K214" s="13">
        <v>0</v>
      </c>
      <c r="L214" s="13">
        <v>0</v>
      </c>
      <c r="M214" s="13">
        <v>0</v>
      </c>
      <c r="N214" s="13">
        <v>0</v>
      </c>
      <c r="O214" s="13">
        <v>0</v>
      </c>
      <c r="P214" s="13">
        <v>0</v>
      </c>
      <c r="Q214" s="13">
        <v>0</v>
      </c>
      <c r="R214" s="13">
        <v>0</v>
      </c>
      <c r="S214" s="13">
        <v>0</v>
      </c>
      <c r="T214" s="13">
        <v>0</v>
      </c>
      <c r="U214" s="13">
        <v>0</v>
      </c>
      <c r="V214" s="24">
        <f t="shared" si="7"/>
        <v>0</v>
      </c>
      <c r="W214" s="25">
        <f t="shared" si="6"/>
        <v>0</v>
      </c>
      <c r="X214" s="9"/>
    </row>
    <row r="215" spans="1:24">
      <c r="A215" s="10" t="s">
        <v>281</v>
      </c>
      <c r="B215" s="31" t="s">
        <v>46</v>
      </c>
      <c r="C215" s="13">
        <v>0</v>
      </c>
      <c r="D215" s="13">
        <v>0</v>
      </c>
      <c r="E215" s="13">
        <v>0</v>
      </c>
      <c r="F215" s="13">
        <v>0</v>
      </c>
      <c r="G215" s="13">
        <v>0</v>
      </c>
      <c r="H215" s="13">
        <v>0</v>
      </c>
      <c r="I215" s="13">
        <v>0</v>
      </c>
      <c r="J215" s="13">
        <v>0</v>
      </c>
      <c r="K215" s="13">
        <v>0</v>
      </c>
      <c r="L215" s="13">
        <v>0</v>
      </c>
      <c r="M215" s="13">
        <v>0</v>
      </c>
      <c r="N215" s="13">
        <v>0</v>
      </c>
      <c r="O215" s="13">
        <v>0</v>
      </c>
      <c r="P215" s="13">
        <v>0</v>
      </c>
      <c r="Q215" s="13">
        <v>0</v>
      </c>
      <c r="R215" s="13">
        <v>0</v>
      </c>
      <c r="S215" s="13">
        <v>0</v>
      </c>
      <c r="T215" s="13">
        <v>0</v>
      </c>
      <c r="U215" s="13">
        <v>0</v>
      </c>
      <c r="V215" s="24">
        <f t="shared" si="7"/>
        <v>0</v>
      </c>
      <c r="W215" s="25">
        <f t="shared" si="6"/>
        <v>0</v>
      </c>
      <c r="X215" s="9"/>
    </row>
    <row r="216" spans="1:24">
      <c r="A216" s="10" t="s">
        <v>282</v>
      </c>
      <c r="B216" s="31" t="s">
        <v>9</v>
      </c>
      <c r="C216" s="13">
        <v>0</v>
      </c>
      <c r="D216" s="13">
        <v>3619</v>
      </c>
      <c r="E216" s="13">
        <v>1906</v>
      </c>
      <c r="F216" s="13">
        <v>1974</v>
      </c>
      <c r="G216" s="13">
        <v>2064</v>
      </c>
      <c r="H216" s="13">
        <v>2324</v>
      </c>
      <c r="I216" s="13">
        <v>2160</v>
      </c>
      <c r="J216" s="13">
        <v>2160</v>
      </c>
      <c r="K216" s="13">
        <v>2205</v>
      </c>
      <c r="L216" s="13">
        <v>2220</v>
      </c>
      <c r="M216" s="13">
        <v>2035</v>
      </c>
      <c r="N216" s="13">
        <v>0</v>
      </c>
      <c r="O216" s="13">
        <v>2405</v>
      </c>
      <c r="P216" s="13">
        <v>0</v>
      </c>
      <c r="Q216" s="13">
        <v>0</v>
      </c>
      <c r="R216" s="13">
        <v>0</v>
      </c>
      <c r="S216" s="13">
        <v>0</v>
      </c>
      <c r="T216" s="13">
        <v>0</v>
      </c>
      <c r="U216" s="13">
        <v>0</v>
      </c>
      <c r="V216" s="24">
        <f t="shared" si="7"/>
        <v>25072</v>
      </c>
      <c r="W216" s="25">
        <f t="shared" si="6"/>
        <v>2.2621050587940296E-5</v>
      </c>
      <c r="X216" s="9"/>
    </row>
    <row r="217" spans="1:24">
      <c r="A217" s="10" t="s">
        <v>37</v>
      </c>
      <c r="B217" s="31" t="s">
        <v>41</v>
      </c>
      <c r="C217" s="13">
        <v>0</v>
      </c>
      <c r="D217" s="13">
        <v>0</v>
      </c>
      <c r="E217" s="13">
        <v>0</v>
      </c>
      <c r="F217" s="13">
        <v>0</v>
      </c>
      <c r="G217" s="13">
        <v>0</v>
      </c>
      <c r="H217" s="13">
        <v>0</v>
      </c>
      <c r="I217" s="13">
        <v>0</v>
      </c>
      <c r="J217" s="13">
        <v>0</v>
      </c>
      <c r="K217" s="13">
        <v>0</v>
      </c>
      <c r="L217" s="13">
        <v>0</v>
      </c>
      <c r="M217" s="13">
        <v>0</v>
      </c>
      <c r="N217" s="13">
        <v>0</v>
      </c>
      <c r="O217" s="13">
        <v>0</v>
      </c>
      <c r="P217" s="13">
        <v>0</v>
      </c>
      <c r="Q217" s="13">
        <v>0</v>
      </c>
      <c r="R217" s="13">
        <v>0</v>
      </c>
      <c r="S217" s="13">
        <v>0</v>
      </c>
      <c r="T217" s="13">
        <v>0</v>
      </c>
      <c r="U217" s="13">
        <v>0</v>
      </c>
      <c r="V217" s="24">
        <f t="shared" si="7"/>
        <v>0</v>
      </c>
      <c r="W217" s="25">
        <f t="shared" si="6"/>
        <v>0</v>
      </c>
      <c r="X217" s="9"/>
    </row>
    <row r="218" spans="1:24">
      <c r="A218" s="10" t="s">
        <v>283</v>
      </c>
      <c r="B218" s="31" t="s">
        <v>36</v>
      </c>
      <c r="C218" s="13">
        <v>0</v>
      </c>
      <c r="D218" s="13">
        <v>0</v>
      </c>
      <c r="E218" s="13">
        <v>0</v>
      </c>
      <c r="F218" s="13">
        <v>942466</v>
      </c>
      <c r="G218" s="13">
        <v>1784390</v>
      </c>
      <c r="H218" s="13">
        <v>1376987</v>
      </c>
      <c r="I218" s="13">
        <v>1392024</v>
      </c>
      <c r="J218" s="13">
        <v>1276750</v>
      </c>
      <c r="K218" s="13">
        <v>988175</v>
      </c>
      <c r="L218" s="13">
        <v>930551</v>
      </c>
      <c r="M218" s="13">
        <v>847931</v>
      </c>
      <c r="N218" s="13">
        <v>911432</v>
      </c>
      <c r="O218" s="13">
        <v>976741</v>
      </c>
      <c r="P218" s="13">
        <v>990541</v>
      </c>
      <c r="Q218" s="13">
        <v>2165042</v>
      </c>
      <c r="R218" s="13">
        <v>1018538</v>
      </c>
      <c r="S218" s="13">
        <v>1265382</v>
      </c>
      <c r="T218" s="13">
        <v>1164356</v>
      </c>
      <c r="U218" s="13">
        <v>1447283</v>
      </c>
      <c r="V218" s="24">
        <f t="shared" si="7"/>
        <v>19478589</v>
      </c>
      <c r="W218" s="25">
        <f t="shared" si="6"/>
        <v>1.7574431523240962E-2</v>
      </c>
      <c r="X218" s="9"/>
    </row>
    <row r="219" spans="1:24">
      <c r="A219" s="10" t="s">
        <v>284</v>
      </c>
      <c r="B219" s="31" t="s">
        <v>9</v>
      </c>
      <c r="C219" s="13">
        <v>0</v>
      </c>
      <c r="D219" s="13">
        <v>0</v>
      </c>
      <c r="E219" s="13">
        <v>0</v>
      </c>
      <c r="F219" s="13">
        <v>0</v>
      </c>
      <c r="G219" s="13">
        <v>0</v>
      </c>
      <c r="H219" s="13">
        <v>0</v>
      </c>
      <c r="I219" s="13">
        <v>0</v>
      </c>
      <c r="J219" s="13">
        <v>0</v>
      </c>
      <c r="K219" s="13">
        <v>0</v>
      </c>
      <c r="L219" s="13">
        <v>0</v>
      </c>
      <c r="M219" s="13">
        <v>0</v>
      </c>
      <c r="N219" s="13">
        <v>0</v>
      </c>
      <c r="O219" s="13">
        <v>0</v>
      </c>
      <c r="P219" s="13">
        <v>0</v>
      </c>
      <c r="Q219" s="13">
        <v>0</v>
      </c>
      <c r="R219" s="13">
        <v>0</v>
      </c>
      <c r="S219" s="13">
        <v>0</v>
      </c>
      <c r="T219" s="13">
        <v>0</v>
      </c>
      <c r="U219" s="13">
        <v>0</v>
      </c>
      <c r="V219" s="24">
        <f t="shared" si="7"/>
        <v>0</v>
      </c>
      <c r="W219" s="25">
        <f t="shared" si="6"/>
        <v>0</v>
      </c>
      <c r="X219" s="9"/>
    </row>
    <row r="220" spans="1:24">
      <c r="A220" s="10" t="s">
        <v>285</v>
      </c>
      <c r="B220" s="31" t="s">
        <v>63</v>
      </c>
      <c r="C220" s="13">
        <v>0</v>
      </c>
      <c r="D220" s="13">
        <v>0</v>
      </c>
      <c r="E220" s="13">
        <v>0</v>
      </c>
      <c r="F220" s="13">
        <v>0</v>
      </c>
      <c r="G220" s="13">
        <v>0</v>
      </c>
      <c r="H220" s="13">
        <v>0</v>
      </c>
      <c r="I220" s="13">
        <v>0</v>
      </c>
      <c r="J220" s="13">
        <v>0</v>
      </c>
      <c r="K220" s="13">
        <v>0</v>
      </c>
      <c r="L220" s="13">
        <v>0</v>
      </c>
      <c r="M220" s="13">
        <v>0</v>
      </c>
      <c r="N220" s="13">
        <v>0</v>
      </c>
      <c r="O220" s="13">
        <v>0</v>
      </c>
      <c r="P220" s="13">
        <v>0</v>
      </c>
      <c r="Q220" s="13">
        <v>0</v>
      </c>
      <c r="R220" s="13">
        <v>0</v>
      </c>
      <c r="S220" s="13">
        <v>0</v>
      </c>
      <c r="T220" s="13">
        <v>0</v>
      </c>
      <c r="U220" s="13">
        <v>0</v>
      </c>
      <c r="V220" s="24">
        <f t="shared" si="7"/>
        <v>0</v>
      </c>
      <c r="W220" s="25">
        <f t="shared" si="6"/>
        <v>0</v>
      </c>
      <c r="X220" s="9"/>
    </row>
    <row r="221" spans="1:24">
      <c r="A221" s="10" t="s">
        <v>286</v>
      </c>
      <c r="B221" s="31" t="s">
        <v>479</v>
      </c>
      <c r="C221" s="13">
        <v>0</v>
      </c>
      <c r="D221" s="13">
        <v>0</v>
      </c>
      <c r="E221" s="13">
        <v>0</v>
      </c>
      <c r="F221" s="13">
        <v>0</v>
      </c>
      <c r="G221" s="13">
        <v>0</v>
      </c>
      <c r="H221" s="13">
        <v>0</v>
      </c>
      <c r="I221" s="13">
        <v>0</v>
      </c>
      <c r="J221" s="13">
        <v>459600</v>
      </c>
      <c r="K221" s="13">
        <v>0</v>
      </c>
      <c r="L221" s="13">
        <v>0</v>
      </c>
      <c r="M221" s="13">
        <v>9374</v>
      </c>
      <c r="N221" s="13">
        <v>0</v>
      </c>
      <c r="O221" s="13">
        <v>0</v>
      </c>
      <c r="P221" s="13">
        <v>0</v>
      </c>
      <c r="Q221" s="13">
        <v>0</v>
      </c>
      <c r="R221" s="13">
        <v>106000</v>
      </c>
      <c r="S221" s="13">
        <v>270119</v>
      </c>
      <c r="T221" s="13">
        <v>112091</v>
      </c>
      <c r="U221" s="13">
        <v>199075</v>
      </c>
      <c r="V221" s="24">
        <f t="shared" si="7"/>
        <v>1156259</v>
      </c>
      <c r="W221" s="25">
        <f t="shared" si="6"/>
        <v>1.0432272388226412E-3</v>
      </c>
      <c r="X221" s="9"/>
    </row>
    <row r="222" spans="1:24">
      <c r="A222" s="10" t="s">
        <v>287</v>
      </c>
      <c r="B222" s="31" t="s">
        <v>61</v>
      </c>
      <c r="C222" s="13">
        <v>0</v>
      </c>
      <c r="D222" s="13">
        <v>0</v>
      </c>
      <c r="E222" s="13">
        <v>0</v>
      </c>
      <c r="F222" s="13">
        <v>0</v>
      </c>
      <c r="G222" s="13">
        <v>0</v>
      </c>
      <c r="H222" s="13">
        <v>0</v>
      </c>
      <c r="I222" s="13">
        <v>0</v>
      </c>
      <c r="J222" s="13">
        <v>0</v>
      </c>
      <c r="K222" s="13">
        <v>0</v>
      </c>
      <c r="L222" s="13">
        <v>0</v>
      </c>
      <c r="M222" s="13">
        <v>0</v>
      </c>
      <c r="N222" s="13">
        <v>0</v>
      </c>
      <c r="O222" s="13">
        <v>0</v>
      </c>
      <c r="P222" s="13">
        <v>0</v>
      </c>
      <c r="Q222" s="13">
        <v>0</v>
      </c>
      <c r="R222" s="13">
        <v>0</v>
      </c>
      <c r="S222" s="13">
        <v>0</v>
      </c>
      <c r="T222" s="13">
        <v>0</v>
      </c>
      <c r="U222" s="13">
        <v>0</v>
      </c>
      <c r="V222" s="24">
        <f t="shared" si="7"/>
        <v>0</v>
      </c>
      <c r="W222" s="25">
        <f t="shared" si="6"/>
        <v>0</v>
      </c>
      <c r="X222" s="9"/>
    </row>
    <row r="223" spans="1:24">
      <c r="A223" s="10" t="s">
        <v>288</v>
      </c>
      <c r="B223" s="31" t="s">
        <v>52</v>
      </c>
      <c r="C223" s="13">
        <v>0</v>
      </c>
      <c r="D223" s="13">
        <v>0</v>
      </c>
      <c r="E223" s="13">
        <v>0</v>
      </c>
      <c r="F223" s="13">
        <v>0</v>
      </c>
      <c r="G223" s="13">
        <v>0</v>
      </c>
      <c r="H223" s="13">
        <v>0</v>
      </c>
      <c r="I223" s="13">
        <v>0</v>
      </c>
      <c r="J223" s="13">
        <v>0</v>
      </c>
      <c r="K223" s="13">
        <v>0</v>
      </c>
      <c r="L223" s="13">
        <v>0</v>
      </c>
      <c r="M223" s="13">
        <v>0</v>
      </c>
      <c r="N223" s="13">
        <v>0</v>
      </c>
      <c r="O223" s="13">
        <v>0</v>
      </c>
      <c r="P223" s="13">
        <v>0</v>
      </c>
      <c r="Q223" s="13">
        <v>1734717</v>
      </c>
      <c r="R223" s="13">
        <v>2229670</v>
      </c>
      <c r="S223" s="13">
        <v>0</v>
      </c>
      <c r="T223" s="13">
        <v>0</v>
      </c>
      <c r="U223" s="13">
        <v>0</v>
      </c>
      <c r="V223" s="24">
        <f t="shared" si="7"/>
        <v>3964387</v>
      </c>
      <c r="W223" s="25">
        <f t="shared" si="6"/>
        <v>3.576842648259926E-3</v>
      </c>
      <c r="X223" s="9"/>
    </row>
    <row r="224" spans="1:24">
      <c r="A224" s="10" t="s">
        <v>289</v>
      </c>
      <c r="B224" s="31" t="s">
        <v>6</v>
      </c>
      <c r="C224" s="13">
        <v>0</v>
      </c>
      <c r="D224" s="13">
        <v>0</v>
      </c>
      <c r="E224" s="13">
        <v>0</v>
      </c>
      <c r="F224" s="13">
        <v>0</v>
      </c>
      <c r="G224" s="13">
        <v>0</v>
      </c>
      <c r="H224" s="13">
        <v>0</v>
      </c>
      <c r="I224" s="13">
        <v>0</v>
      </c>
      <c r="J224" s="13">
        <v>0</v>
      </c>
      <c r="K224" s="13">
        <v>0</v>
      </c>
      <c r="L224" s="13">
        <v>0</v>
      </c>
      <c r="M224" s="13">
        <v>0</v>
      </c>
      <c r="N224" s="13">
        <v>0</v>
      </c>
      <c r="O224" s="13">
        <v>0</v>
      </c>
      <c r="P224" s="13">
        <v>0</v>
      </c>
      <c r="Q224" s="13">
        <v>0</v>
      </c>
      <c r="R224" s="13">
        <v>0</v>
      </c>
      <c r="S224" s="13">
        <v>0</v>
      </c>
      <c r="T224" s="13">
        <v>0</v>
      </c>
      <c r="U224" s="13">
        <v>0</v>
      </c>
      <c r="V224" s="24">
        <f t="shared" si="7"/>
        <v>0</v>
      </c>
      <c r="W224" s="25">
        <f t="shared" si="6"/>
        <v>0</v>
      </c>
      <c r="X224" s="9"/>
    </row>
    <row r="225" spans="1:24">
      <c r="A225" s="10" t="s">
        <v>290</v>
      </c>
      <c r="B225" s="31" t="s">
        <v>5</v>
      </c>
      <c r="C225" s="13">
        <v>0</v>
      </c>
      <c r="D225" s="13">
        <v>0</v>
      </c>
      <c r="E225" s="13">
        <v>0</v>
      </c>
      <c r="F225" s="13">
        <v>0</v>
      </c>
      <c r="G225" s="13">
        <v>0</v>
      </c>
      <c r="H225" s="13">
        <v>0</v>
      </c>
      <c r="I225" s="13">
        <v>0</v>
      </c>
      <c r="J225" s="13">
        <v>0</v>
      </c>
      <c r="K225" s="13">
        <v>0</v>
      </c>
      <c r="L225" s="13">
        <v>0</v>
      </c>
      <c r="M225" s="13">
        <v>0</v>
      </c>
      <c r="N225" s="13">
        <v>0</v>
      </c>
      <c r="O225" s="13">
        <v>0</v>
      </c>
      <c r="P225" s="13">
        <v>0</v>
      </c>
      <c r="Q225" s="13">
        <v>0</v>
      </c>
      <c r="R225" s="13">
        <v>0</v>
      </c>
      <c r="S225" s="13">
        <v>0</v>
      </c>
      <c r="T225" s="13">
        <v>0</v>
      </c>
      <c r="U225" s="13">
        <v>0</v>
      </c>
      <c r="V225" s="24">
        <f t="shared" si="7"/>
        <v>0</v>
      </c>
      <c r="W225" s="25">
        <f t="shared" si="6"/>
        <v>0</v>
      </c>
      <c r="X225" s="9"/>
    </row>
    <row r="226" spans="1:24">
      <c r="A226" s="10" t="s">
        <v>291</v>
      </c>
      <c r="B226" s="31" t="s">
        <v>54</v>
      </c>
      <c r="C226" s="13">
        <v>0</v>
      </c>
      <c r="D226" s="13">
        <v>0</v>
      </c>
      <c r="E226" s="13">
        <v>0</v>
      </c>
      <c r="F226" s="13">
        <v>0</v>
      </c>
      <c r="G226" s="13">
        <v>0</v>
      </c>
      <c r="H226" s="13">
        <v>0</v>
      </c>
      <c r="I226" s="13">
        <v>0</v>
      </c>
      <c r="J226" s="13">
        <v>0</v>
      </c>
      <c r="K226" s="13">
        <v>0</v>
      </c>
      <c r="L226" s="13">
        <v>0</v>
      </c>
      <c r="M226" s="13">
        <v>0</v>
      </c>
      <c r="N226" s="13">
        <v>0</v>
      </c>
      <c r="O226" s="13">
        <v>0</v>
      </c>
      <c r="P226" s="13">
        <v>0</v>
      </c>
      <c r="Q226" s="13">
        <v>0</v>
      </c>
      <c r="R226" s="13">
        <v>0</v>
      </c>
      <c r="S226" s="13">
        <v>0</v>
      </c>
      <c r="T226" s="13">
        <v>0</v>
      </c>
      <c r="U226" s="13">
        <v>0</v>
      </c>
      <c r="V226" s="24">
        <f t="shared" si="7"/>
        <v>0</v>
      </c>
      <c r="W226" s="25">
        <f t="shared" si="6"/>
        <v>0</v>
      </c>
      <c r="X226" s="9"/>
    </row>
    <row r="227" spans="1:24">
      <c r="A227" s="10" t="s">
        <v>41</v>
      </c>
      <c r="B227" s="31" t="s">
        <v>41</v>
      </c>
      <c r="C227" s="13">
        <v>0</v>
      </c>
      <c r="D227" s="13">
        <v>0</v>
      </c>
      <c r="E227" s="13">
        <v>0</v>
      </c>
      <c r="F227" s="13">
        <v>0</v>
      </c>
      <c r="G227" s="13">
        <v>0</v>
      </c>
      <c r="H227" s="13">
        <v>0</v>
      </c>
      <c r="I227" s="13">
        <v>0</v>
      </c>
      <c r="J227" s="13">
        <v>0</v>
      </c>
      <c r="K227" s="13">
        <v>0</v>
      </c>
      <c r="L227" s="13">
        <v>0</v>
      </c>
      <c r="M227" s="13">
        <v>0</v>
      </c>
      <c r="N227" s="13">
        <v>0</v>
      </c>
      <c r="O227" s="13">
        <v>0</v>
      </c>
      <c r="P227" s="13">
        <v>0</v>
      </c>
      <c r="Q227" s="13">
        <v>67618</v>
      </c>
      <c r="R227" s="13">
        <v>0</v>
      </c>
      <c r="S227" s="13">
        <v>0</v>
      </c>
      <c r="T227" s="13">
        <v>0</v>
      </c>
      <c r="U227" s="13">
        <v>0</v>
      </c>
      <c r="V227" s="24">
        <f t="shared" si="7"/>
        <v>67618</v>
      </c>
      <c r="W227" s="25">
        <f t="shared" si="6"/>
        <v>6.1007905179297498E-5</v>
      </c>
      <c r="X227" s="9"/>
    </row>
    <row r="228" spans="1:24">
      <c r="A228" s="10" t="s">
        <v>292</v>
      </c>
      <c r="B228" s="31" t="s">
        <v>50</v>
      </c>
      <c r="C228" s="13">
        <v>1553603</v>
      </c>
      <c r="D228" s="13">
        <v>768438</v>
      </c>
      <c r="E228" s="13">
        <v>532368</v>
      </c>
      <c r="F228" s="13">
        <v>587751</v>
      </c>
      <c r="G228" s="13">
        <v>907526</v>
      </c>
      <c r="H228" s="13">
        <v>888678</v>
      </c>
      <c r="I228" s="13">
        <v>753271</v>
      </c>
      <c r="J228" s="13">
        <v>962214</v>
      </c>
      <c r="K228" s="13">
        <v>628557</v>
      </c>
      <c r="L228" s="13">
        <v>890695</v>
      </c>
      <c r="M228" s="13">
        <v>1254557</v>
      </c>
      <c r="N228" s="13">
        <v>2287838</v>
      </c>
      <c r="O228" s="13">
        <v>1134342</v>
      </c>
      <c r="P228" s="13">
        <v>3010542</v>
      </c>
      <c r="Q228" s="13">
        <v>1127688</v>
      </c>
      <c r="R228" s="13">
        <v>1646358</v>
      </c>
      <c r="S228" s="13">
        <v>1033224</v>
      </c>
      <c r="T228" s="13">
        <v>1767457</v>
      </c>
      <c r="U228" s="13">
        <v>1706736</v>
      </c>
      <c r="V228" s="24">
        <f t="shared" si="7"/>
        <v>23441843</v>
      </c>
      <c r="W228" s="25">
        <f t="shared" si="6"/>
        <v>2.1150251929545075E-2</v>
      </c>
      <c r="X228" s="9"/>
    </row>
    <row r="229" spans="1:24">
      <c r="A229" s="10" t="s">
        <v>293</v>
      </c>
      <c r="B229" s="31" t="s">
        <v>8</v>
      </c>
      <c r="C229" s="13">
        <v>0</v>
      </c>
      <c r="D229" s="13">
        <v>0</v>
      </c>
      <c r="E229" s="13">
        <v>0</v>
      </c>
      <c r="F229" s="13">
        <v>0</v>
      </c>
      <c r="G229" s="13">
        <v>0</v>
      </c>
      <c r="H229" s="13">
        <v>0</v>
      </c>
      <c r="I229" s="13">
        <v>0</v>
      </c>
      <c r="J229" s="13">
        <v>0</v>
      </c>
      <c r="K229" s="13">
        <v>0</v>
      </c>
      <c r="L229" s="13">
        <v>0</v>
      </c>
      <c r="M229" s="13">
        <v>0</v>
      </c>
      <c r="N229" s="13">
        <v>0</v>
      </c>
      <c r="O229" s="13">
        <v>0</v>
      </c>
      <c r="P229" s="13">
        <v>0</v>
      </c>
      <c r="Q229" s="13">
        <v>0</v>
      </c>
      <c r="R229" s="13">
        <v>0</v>
      </c>
      <c r="S229" s="13">
        <v>0</v>
      </c>
      <c r="T229" s="13">
        <v>0</v>
      </c>
      <c r="U229" s="13">
        <v>0</v>
      </c>
      <c r="V229" s="24">
        <f t="shared" si="7"/>
        <v>0</v>
      </c>
      <c r="W229" s="25">
        <f t="shared" si="6"/>
        <v>0</v>
      </c>
      <c r="X229" s="9"/>
    </row>
    <row r="230" spans="1:24">
      <c r="A230" s="10" t="s">
        <v>294</v>
      </c>
      <c r="B230" s="31" t="s">
        <v>33</v>
      </c>
      <c r="C230" s="13">
        <v>0</v>
      </c>
      <c r="D230" s="13">
        <v>0</v>
      </c>
      <c r="E230" s="13">
        <v>0</v>
      </c>
      <c r="F230" s="13">
        <v>0</v>
      </c>
      <c r="G230" s="13">
        <v>0</v>
      </c>
      <c r="H230" s="13">
        <v>0</v>
      </c>
      <c r="I230" s="13">
        <v>0</v>
      </c>
      <c r="J230" s="13">
        <v>0</v>
      </c>
      <c r="K230" s="13">
        <v>0</v>
      </c>
      <c r="L230" s="13">
        <v>0</v>
      </c>
      <c r="M230" s="13">
        <v>0</v>
      </c>
      <c r="N230" s="13">
        <v>0</v>
      </c>
      <c r="O230" s="13">
        <v>0</v>
      </c>
      <c r="P230" s="13">
        <v>0</v>
      </c>
      <c r="Q230" s="13">
        <v>0</v>
      </c>
      <c r="R230" s="13">
        <v>0</v>
      </c>
      <c r="S230" s="13">
        <v>0</v>
      </c>
      <c r="T230" s="13">
        <v>0</v>
      </c>
      <c r="U230" s="13">
        <v>0</v>
      </c>
      <c r="V230" s="24">
        <f t="shared" si="7"/>
        <v>0</v>
      </c>
      <c r="W230" s="25">
        <f t="shared" si="6"/>
        <v>0</v>
      </c>
      <c r="X230" s="9"/>
    </row>
    <row r="231" spans="1:24">
      <c r="A231" s="10" t="s">
        <v>295</v>
      </c>
      <c r="B231" s="31" t="s">
        <v>52</v>
      </c>
      <c r="C231" s="13">
        <v>0</v>
      </c>
      <c r="D231" s="13">
        <v>0</v>
      </c>
      <c r="E231" s="13">
        <v>0</v>
      </c>
      <c r="F231" s="13">
        <v>0</v>
      </c>
      <c r="G231" s="13">
        <v>0</v>
      </c>
      <c r="H231" s="13">
        <v>0</v>
      </c>
      <c r="I231" s="13">
        <v>0</v>
      </c>
      <c r="J231" s="13">
        <v>0</v>
      </c>
      <c r="K231" s="13">
        <v>0</v>
      </c>
      <c r="L231" s="13">
        <v>0</v>
      </c>
      <c r="M231" s="13">
        <v>0</v>
      </c>
      <c r="N231" s="13">
        <v>0</v>
      </c>
      <c r="O231" s="13">
        <v>0</v>
      </c>
      <c r="P231" s="13">
        <v>0</v>
      </c>
      <c r="Q231" s="13">
        <v>0</v>
      </c>
      <c r="R231" s="13">
        <v>0</v>
      </c>
      <c r="S231" s="13">
        <v>0</v>
      </c>
      <c r="T231" s="13">
        <v>0</v>
      </c>
      <c r="U231" s="13">
        <v>0</v>
      </c>
      <c r="V231" s="24">
        <f t="shared" si="7"/>
        <v>0</v>
      </c>
      <c r="W231" s="25">
        <f t="shared" si="6"/>
        <v>0</v>
      </c>
      <c r="X231" s="9"/>
    </row>
    <row r="232" spans="1:24">
      <c r="A232" s="10" t="s">
        <v>296</v>
      </c>
      <c r="B232" s="31" t="s">
        <v>52</v>
      </c>
      <c r="C232" s="13">
        <v>0</v>
      </c>
      <c r="D232" s="13">
        <v>0</v>
      </c>
      <c r="E232" s="13">
        <v>0</v>
      </c>
      <c r="F232" s="13">
        <v>0</v>
      </c>
      <c r="G232" s="13">
        <v>0</v>
      </c>
      <c r="H232" s="13">
        <v>0</v>
      </c>
      <c r="I232" s="13">
        <v>0</v>
      </c>
      <c r="J232" s="13">
        <v>0</v>
      </c>
      <c r="K232" s="13">
        <v>0</v>
      </c>
      <c r="L232" s="13">
        <v>0</v>
      </c>
      <c r="M232" s="13">
        <v>0</v>
      </c>
      <c r="N232" s="13">
        <v>0</v>
      </c>
      <c r="O232" s="13">
        <v>0</v>
      </c>
      <c r="P232" s="13">
        <v>0</v>
      </c>
      <c r="Q232" s="13">
        <v>0</v>
      </c>
      <c r="R232" s="13">
        <v>0</v>
      </c>
      <c r="S232" s="13">
        <v>0</v>
      </c>
      <c r="T232" s="13">
        <v>0</v>
      </c>
      <c r="U232" s="13">
        <v>0</v>
      </c>
      <c r="V232" s="24">
        <f t="shared" si="7"/>
        <v>0</v>
      </c>
      <c r="W232" s="25">
        <f t="shared" si="6"/>
        <v>0</v>
      </c>
      <c r="X232" s="9"/>
    </row>
    <row r="233" spans="1:24">
      <c r="A233" s="10" t="s">
        <v>297</v>
      </c>
      <c r="B233" s="31" t="s">
        <v>46</v>
      </c>
      <c r="C233" s="13">
        <v>0</v>
      </c>
      <c r="D233" s="13">
        <v>0</v>
      </c>
      <c r="E233" s="13">
        <v>0</v>
      </c>
      <c r="F233" s="13">
        <v>0</v>
      </c>
      <c r="G233" s="13">
        <v>7544</v>
      </c>
      <c r="H233" s="13">
        <v>7161</v>
      </c>
      <c r="I233" s="13">
        <v>0</v>
      </c>
      <c r="J233" s="13">
        <v>0</v>
      </c>
      <c r="K233" s="13">
        <v>0</v>
      </c>
      <c r="L233" s="13">
        <v>0</v>
      </c>
      <c r="M233" s="13">
        <v>0</v>
      </c>
      <c r="N233" s="13">
        <v>0</v>
      </c>
      <c r="O233" s="13">
        <v>0</v>
      </c>
      <c r="P233" s="13">
        <v>0</v>
      </c>
      <c r="Q233" s="13">
        <v>0</v>
      </c>
      <c r="R233" s="13">
        <v>0</v>
      </c>
      <c r="S233" s="13">
        <v>0</v>
      </c>
      <c r="T233" s="13">
        <v>0</v>
      </c>
      <c r="U233" s="13">
        <v>0</v>
      </c>
      <c r="V233" s="24">
        <f t="shared" si="7"/>
        <v>14705</v>
      </c>
      <c r="W233" s="25">
        <f t="shared" si="6"/>
        <v>1.3267491580075864E-5</v>
      </c>
      <c r="X233" s="9"/>
    </row>
    <row r="234" spans="1:24">
      <c r="A234" s="10" t="s">
        <v>298</v>
      </c>
      <c r="B234" s="31" t="s">
        <v>14</v>
      </c>
      <c r="C234" s="13">
        <v>0</v>
      </c>
      <c r="D234" s="13">
        <v>0</v>
      </c>
      <c r="E234" s="13">
        <v>0</v>
      </c>
      <c r="F234" s="13">
        <v>0</v>
      </c>
      <c r="G234" s="13">
        <v>0</v>
      </c>
      <c r="H234" s="13">
        <v>0</v>
      </c>
      <c r="I234" s="13">
        <v>0</v>
      </c>
      <c r="J234" s="13">
        <v>0</v>
      </c>
      <c r="K234" s="13">
        <v>1829758</v>
      </c>
      <c r="L234" s="13">
        <v>94182</v>
      </c>
      <c r="M234" s="13">
        <v>591675</v>
      </c>
      <c r="N234" s="13">
        <v>1019958</v>
      </c>
      <c r="O234" s="13">
        <v>50541</v>
      </c>
      <c r="P234" s="13">
        <v>158781</v>
      </c>
      <c r="Q234" s="13">
        <v>216426</v>
      </c>
      <c r="R234" s="13">
        <v>270856</v>
      </c>
      <c r="S234" s="13">
        <v>515335</v>
      </c>
      <c r="T234" s="13">
        <v>532004</v>
      </c>
      <c r="U234" s="13">
        <v>405043</v>
      </c>
      <c r="V234" s="24">
        <f t="shared" si="7"/>
        <v>5684559</v>
      </c>
      <c r="W234" s="25">
        <f t="shared" si="6"/>
        <v>5.1288567608938776E-3</v>
      </c>
      <c r="X234" s="9"/>
    </row>
    <row r="235" spans="1:24">
      <c r="A235" s="10" t="s">
        <v>299</v>
      </c>
      <c r="B235" s="31" t="s">
        <v>9</v>
      </c>
      <c r="C235" s="13">
        <v>0</v>
      </c>
      <c r="D235" s="13">
        <v>0</v>
      </c>
      <c r="E235" s="13">
        <v>0</v>
      </c>
      <c r="F235" s="13">
        <v>0</v>
      </c>
      <c r="G235" s="13">
        <v>0</v>
      </c>
      <c r="H235" s="13">
        <v>0</v>
      </c>
      <c r="I235" s="13">
        <v>0</v>
      </c>
      <c r="J235" s="13">
        <v>0</v>
      </c>
      <c r="K235" s="13">
        <v>0</v>
      </c>
      <c r="L235" s="13">
        <v>0</v>
      </c>
      <c r="M235" s="13">
        <v>0</v>
      </c>
      <c r="N235" s="13">
        <v>0</v>
      </c>
      <c r="O235" s="13">
        <v>0</v>
      </c>
      <c r="P235" s="13">
        <v>0</v>
      </c>
      <c r="Q235" s="13">
        <v>0</v>
      </c>
      <c r="R235" s="13">
        <v>0</v>
      </c>
      <c r="S235" s="13">
        <v>0</v>
      </c>
      <c r="T235" s="13">
        <v>0</v>
      </c>
      <c r="U235" s="13">
        <v>0</v>
      </c>
      <c r="V235" s="24">
        <f t="shared" si="7"/>
        <v>0</v>
      </c>
      <c r="W235" s="25">
        <f t="shared" si="6"/>
        <v>0</v>
      </c>
      <c r="X235" s="9"/>
    </row>
    <row r="236" spans="1:24">
      <c r="A236" s="10" t="s">
        <v>300</v>
      </c>
      <c r="B236" s="31" t="s">
        <v>33</v>
      </c>
      <c r="C236" s="13">
        <v>0</v>
      </c>
      <c r="D236" s="13">
        <v>0</v>
      </c>
      <c r="E236" s="13">
        <v>0</v>
      </c>
      <c r="F236" s="13">
        <v>0</v>
      </c>
      <c r="G236" s="13">
        <v>0</v>
      </c>
      <c r="H236" s="13">
        <v>0</v>
      </c>
      <c r="I236" s="13">
        <v>0</v>
      </c>
      <c r="J236" s="13">
        <v>0</v>
      </c>
      <c r="K236" s="13">
        <v>0</v>
      </c>
      <c r="L236" s="13">
        <v>0</v>
      </c>
      <c r="M236" s="13">
        <v>0</v>
      </c>
      <c r="N236" s="13">
        <v>0</v>
      </c>
      <c r="O236" s="13">
        <v>0</v>
      </c>
      <c r="P236" s="13">
        <v>0</v>
      </c>
      <c r="Q236" s="13">
        <v>0</v>
      </c>
      <c r="R236" s="13">
        <v>0</v>
      </c>
      <c r="S236" s="13">
        <v>0</v>
      </c>
      <c r="T236" s="13">
        <v>0</v>
      </c>
      <c r="U236" s="13">
        <v>0</v>
      </c>
      <c r="V236" s="24">
        <f t="shared" si="7"/>
        <v>0</v>
      </c>
      <c r="W236" s="25">
        <f t="shared" si="6"/>
        <v>0</v>
      </c>
      <c r="X236" s="9"/>
    </row>
    <row r="237" spans="1:24">
      <c r="A237" s="10" t="s">
        <v>301</v>
      </c>
      <c r="B237" s="31" t="s">
        <v>480</v>
      </c>
      <c r="C237" s="13">
        <v>0</v>
      </c>
      <c r="D237" s="13">
        <v>0</v>
      </c>
      <c r="E237" s="13">
        <v>0</v>
      </c>
      <c r="F237" s="13">
        <v>0</v>
      </c>
      <c r="G237" s="13">
        <v>0</v>
      </c>
      <c r="H237" s="13">
        <v>0</v>
      </c>
      <c r="I237" s="13">
        <v>0</v>
      </c>
      <c r="J237" s="13">
        <v>0</v>
      </c>
      <c r="K237" s="13">
        <v>0</v>
      </c>
      <c r="L237" s="13">
        <v>0</v>
      </c>
      <c r="M237" s="13">
        <v>0</v>
      </c>
      <c r="N237" s="13">
        <v>0</v>
      </c>
      <c r="O237" s="13">
        <v>0</v>
      </c>
      <c r="P237" s="13">
        <v>0</v>
      </c>
      <c r="Q237" s="13">
        <v>0</v>
      </c>
      <c r="R237" s="13">
        <v>0</v>
      </c>
      <c r="S237" s="13">
        <v>0</v>
      </c>
      <c r="T237" s="13">
        <v>0</v>
      </c>
      <c r="U237" s="13">
        <v>0</v>
      </c>
      <c r="V237" s="24">
        <f t="shared" si="7"/>
        <v>0</v>
      </c>
      <c r="W237" s="25">
        <f t="shared" si="6"/>
        <v>0</v>
      </c>
      <c r="X237" s="9"/>
    </row>
    <row r="238" spans="1:24">
      <c r="A238" s="10" t="s">
        <v>302</v>
      </c>
      <c r="B238" s="31" t="s">
        <v>48</v>
      </c>
      <c r="C238" s="13">
        <v>0</v>
      </c>
      <c r="D238" s="13">
        <v>0</v>
      </c>
      <c r="E238" s="13">
        <v>0</v>
      </c>
      <c r="F238" s="13">
        <v>0</v>
      </c>
      <c r="G238" s="13">
        <v>0</v>
      </c>
      <c r="H238" s="13">
        <v>0</v>
      </c>
      <c r="I238" s="13">
        <v>0</v>
      </c>
      <c r="J238" s="13">
        <v>0</v>
      </c>
      <c r="K238" s="13">
        <v>0</v>
      </c>
      <c r="L238" s="13">
        <v>0</v>
      </c>
      <c r="M238" s="13">
        <v>0</v>
      </c>
      <c r="N238" s="13">
        <v>0</v>
      </c>
      <c r="O238" s="13">
        <v>0</v>
      </c>
      <c r="P238" s="13">
        <v>0</v>
      </c>
      <c r="Q238" s="13">
        <v>0</v>
      </c>
      <c r="R238" s="13">
        <v>0</v>
      </c>
      <c r="S238" s="13">
        <v>0</v>
      </c>
      <c r="T238" s="13">
        <v>0</v>
      </c>
      <c r="U238" s="13">
        <v>0</v>
      </c>
      <c r="V238" s="24">
        <f t="shared" si="7"/>
        <v>0</v>
      </c>
      <c r="W238" s="25">
        <f t="shared" si="6"/>
        <v>0</v>
      </c>
      <c r="X238" s="9"/>
    </row>
    <row r="239" spans="1:24">
      <c r="A239" s="10" t="s">
        <v>303</v>
      </c>
      <c r="B239" s="31" t="s">
        <v>36</v>
      </c>
      <c r="C239" s="13">
        <v>0</v>
      </c>
      <c r="D239" s="13">
        <v>0</v>
      </c>
      <c r="E239" s="13">
        <v>0</v>
      </c>
      <c r="F239" s="13">
        <v>0</v>
      </c>
      <c r="G239" s="13">
        <v>0</v>
      </c>
      <c r="H239" s="13">
        <v>0</v>
      </c>
      <c r="I239" s="13">
        <v>0</v>
      </c>
      <c r="J239" s="13">
        <v>0</v>
      </c>
      <c r="K239" s="13">
        <v>0</v>
      </c>
      <c r="L239" s="13">
        <v>0</v>
      </c>
      <c r="M239" s="13">
        <v>0</v>
      </c>
      <c r="N239" s="13">
        <v>0</v>
      </c>
      <c r="O239" s="13">
        <v>0</v>
      </c>
      <c r="P239" s="13">
        <v>0</v>
      </c>
      <c r="Q239" s="13">
        <v>0</v>
      </c>
      <c r="R239" s="13">
        <v>0</v>
      </c>
      <c r="S239" s="13">
        <v>0</v>
      </c>
      <c r="T239" s="13">
        <v>0</v>
      </c>
      <c r="U239" s="13">
        <v>0</v>
      </c>
      <c r="V239" s="24">
        <f t="shared" si="7"/>
        <v>0</v>
      </c>
      <c r="W239" s="25">
        <f t="shared" si="6"/>
        <v>0</v>
      </c>
      <c r="X239" s="9"/>
    </row>
    <row r="240" spans="1:24">
      <c r="A240" s="10" t="s">
        <v>304</v>
      </c>
      <c r="B240" s="31" t="s">
        <v>35</v>
      </c>
      <c r="C240" s="13">
        <v>0</v>
      </c>
      <c r="D240" s="13">
        <v>0</v>
      </c>
      <c r="E240" s="13">
        <v>0</v>
      </c>
      <c r="F240" s="13">
        <v>0</v>
      </c>
      <c r="G240" s="13">
        <v>0</v>
      </c>
      <c r="H240" s="13">
        <v>0</v>
      </c>
      <c r="I240" s="13">
        <v>0</v>
      </c>
      <c r="J240" s="13">
        <v>0</v>
      </c>
      <c r="K240" s="13">
        <v>0</v>
      </c>
      <c r="L240" s="13">
        <v>0</v>
      </c>
      <c r="M240" s="13">
        <v>0</v>
      </c>
      <c r="N240" s="13">
        <v>0</v>
      </c>
      <c r="O240" s="13">
        <v>0</v>
      </c>
      <c r="P240" s="13">
        <v>0</v>
      </c>
      <c r="Q240" s="13">
        <v>0</v>
      </c>
      <c r="R240" s="13">
        <v>0</v>
      </c>
      <c r="S240" s="13">
        <v>0</v>
      </c>
      <c r="T240" s="13">
        <v>0</v>
      </c>
      <c r="U240" s="13">
        <v>0</v>
      </c>
      <c r="V240" s="24">
        <f t="shared" si="7"/>
        <v>0</v>
      </c>
      <c r="W240" s="25">
        <f t="shared" si="6"/>
        <v>0</v>
      </c>
      <c r="X240" s="9"/>
    </row>
    <row r="241" spans="1:24">
      <c r="A241" s="10" t="s">
        <v>305</v>
      </c>
      <c r="B241" s="31" t="s">
        <v>43</v>
      </c>
      <c r="C241" s="13">
        <v>0</v>
      </c>
      <c r="D241" s="13">
        <v>0</v>
      </c>
      <c r="E241" s="13">
        <v>0</v>
      </c>
      <c r="F241" s="13">
        <v>0</v>
      </c>
      <c r="G241" s="13">
        <v>0</v>
      </c>
      <c r="H241" s="13">
        <v>0</v>
      </c>
      <c r="I241" s="13">
        <v>0</v>
      </c>
      <c r="J241" s="13">
        <v>0</v>
      </c>
      <c r="K241" s="13">
        <v>0</v>
      </c>
      <c r="L241" s="13">
        <v>0</v>
      </c>
      <c r="M241" s="13">
        <v>0</v>
      </c>
      <c r="N241" s="13">
        <v>0</v>
      </c>
      <c r="O241" s="13">
        <v>0</v>
      </c>
      <c r="P241" s="13">
        <v>0</v>
      </c>
      <c r="Q241" s="13">
        <v>0</v>
      </c>
      <c r="R241" s="13">
        <v>0</v>
      </c>
      <c r="S241" s="13">
        <v>0</v>
      </c>
      <c r="T241" s="13">
        <v>0</v>
      </c>
      <c r="U241" s="13">
        <v>0</v>
      </c>
      <c r="V241" s="24">
        <f t="shared" si="7"/>
        <v>0</v>
      </c>
      <c r="W241" s="25">
        <f t="shared" si="6"/>
        <v>0</v>
      </c>
      <c r="X241" s="9"/>
    </row>
    <row r="242" spans="1:24">
      <c r="A242" s="10" t="s">
        <v>306</v>
      </c>
      <c r="B242" s="31" t="s">
        <v>45</v>
      </c>
      <c r="C242" s="13">
        <v>0</v>
      </c>
      <c r="D242" s="13">
        <v>0</v>
      </c>
      <c r="E242" s="13">
        <v>0</v>
      </c>
      <c r="F242" s="13">
        <v>0</v>
      </c>
      <c r="G242" s="13">
        <v>0</v>
      </c>
      <c r="H242" s="13">
        <v>0</v>
      </c>
      <c r="I242" s="13">
        <v>0</v>
      </c>
      <c r="J242" s="13">
        <v>0</v>
      </c>
      <c r="K242" s="13">
        <v>0</v>
      </c>
      <c r="L242" s="13">
        <v>0</v>
      </c>
      <c r="M242" s="13">
        <v>0</v>
      </c>
      <c r="N242" s="13">
        <v>0</v>
      </c>
      <c r="O242" s="13">
        <v>0</v>
      </c>
      <c r="P242" s="13">
        <v>0</v>
      </c>
      <c r="Q242" s="13">
        <v>0</v>
      </c>
      <c r="R242" s="13">
        <v>0</v>
      </c>
      <c r="S242" s="13">
        <v>0</v>
      </c>
      <c r="T242" s="13">
        <v>0</v>
      </c>
      <c r="U242" s="13">
        <v>0</v>
      </c>
      <c r="V242" s="24">
        <f t="shared" si="7"/>
        <v>0</v>
      </c>
      <c r="W242" s="25">
        <f t="shared" si="6"/>
        <v>0</v>
      </c>
      <c r="X242" s="9"/>
    </row>
    <row r="243" spans="1:24">
      <c r="A243" s="10" t="s">
        <v>307</v>
      </c>
      <c r="B243" s="31" t="s">
        <v>8</v>
      </c>
      <c r="C243" s="13">
        <v>241030</v>
      </c>
      <c r="D243" s="13">
        <v>262724</v>
      </c>
      <c r="E243" s="13">
        <v>272042</v>
      </c>
      <c r="F243" s="13">
        <v>379946</v>
      </c>
      <c r="G243" s="13">
        <v>260330</v>
      </c>
      <c r="H243" s="13">
        <v>259935</v>
      </c>
      <c r="I243" s="13">
        <v>277008</v>
      </c>
      <c r="J243" s="13">
        <v>279429</v>
      </c>
      <c r="K243" s="13">
        <v>274615</v>
      </c>
      <c r="L243" s="13">
        <v>281441</v>
      </c>
      <c r="M243" s="13">
        <v>296473</v>
      </c>
      <c r="N243" s="13">
        <v>311760</v>
      </c>
      <c r="O243" s="13">
        <v>311007</v>
      </c>
      <c r="P243" s="13">
        <v>297493</v>
      </c>
      <c r="Q243" s="13">
        <v>317813</v>
      </c>
      <c r="R243" s="13">
        <v>298190</v>
      </c>
      <c r="S243" s="13">
        <v>360357</v>
      </c>
      <c r="T243" s="13">
        <v>353079</v>
      </c>
      <c r="U243" s="13">
        <v>316006</v>
      </c>
      <c r="V243" s="24">
        <f t="shared" si="7"/>
        <v>5650678</v>
      </c>
      <c r="W243" s="25">
        <f t="shared" si="6"/>
        <v>5.0982878467677609E-3</v>
      </c>
      <c r="X243" s="9"/>
    </row>
    <row r="244" spans="1:24">
      <c r="A244" s="10" t="s">
        <v>308</v>
      </c>
      <c r="B244" s="31" t="s">
        <v>8</v>
      </c>
      <c r="C244" s="13">
        <v>0</v>
      </c>
      <c r="D244" s="13">
        <v>0</v>
      </c>
      <c r="E244" s="13">
        <v>0</v>
      </c>
      <c r="F244" s="13">
        <v>0</v>
      </c>
      <c r="G244" s="13">
        <v>0</v>
      </c>
      <c r="H244" s="13">
        <v>0</v>
      </c>
      <c r="I244" s="13">
        <v>0</v>
      </c>
      <c r="J244" s="13">
        <v>0</v>
      </c>
      <c r="K244" s="13">
        <v>0</v>
      </c>
      <c r="L244" s="13">
        <v>0</v>
      </c>
      <c r="M244" s="13">
        <v>0</v>
      </c>
      <c r="N244" s="13">
        <v>0</v>
      </c>
      <c r="O244" s="13">
        <v>0</v>
      </c>
      <c r="P244" s="13">
        <v>0</v>
      </c>
      <c r="Q244" s="13">
        <v>0</v>
      </c>
      <c r="R244" s="13">
        <v>0</v>
      </c>
      <c r="S244" s="13">
        <v>0</v>
      </c>
      <c r="T244" s="13">
        <v>0</v>
      </c>
      <c r="U244" s="13">
        <v>0</v>
      </c>
      <c r="V244" s="24">
        <f t="shared" si="7"/>
        <v>0</v>
      </c>
      <c r="W244" s="25">
        <f t="shared" si="6"/>
        <v>0</v>
      </c>
      <c r="X244" s="9"/>
    </row>
    <row r="245" spans="1:24">
      <c r="A245" s="10" t="s">
        <v>309</v>
      </c>
      <c r="B245" s="31" t="s">
        <v>8</v>
      </c>
      <c r="C245" s="13">
        <v>0</v>
      </c>
      <c r="D245" s="13">
        <v>0</v>
      </c>
      <c r="E245" s="13">
        <v>0</v>
      </c>
      <c r="F245" s="13">
        <v>0</v>
      </c>
      <c r="G245" s="13">
        <v>0</v>
      </c>
      <c r="H245" s="13">
        <v>0</v>
      </c>
      <c r="I245" s="13">
        <v>0</v>
      </c>
      <c r="J245" s="13">
        <v>0</v>
      </c>
      <c r="K245" s="13">
        <v>0</v>
      </c>
      <c r="L245" s="13">
        <v>0</v>
      </c>
      <c r="M245" s="13">
        <v>0</v>
      </c>
      <c r="N245" s="13">
        <v>0</v>
      </c>
      <c r="O245" s="13">
        <v>0</v>
      </c>
      <c r="P245" s="13">
        <v>0</v>
      </c>
      <c r="Q245" s="13">
        <v>0</v>
      </c>
      <c r="R245" s="13">
        <v>0</v>
      </c>
      <c r="S245" s="13">
        <v>0</v>
      </c>
      <c r="T245" s="13">
        <v>0</v>
      </c>
      <c r="U245" s="13">
        <v>0</v>
      </c>
      <c r="V245" s="24">
        <f t="shared" si="7"/>
        <v>0</v>
      </c>
      <c r="W245" s="25">
        <f t="shared" si="6"/>
        <v>0</v>
      </c>
      <c r="X245" s="9"/>
    </row>
    <row r="246" spans="1:24">
      <c r="A246" s="10" t="s">
        <v>310</v>
      </c>
      <c r="B246" s="31" t="s">
        <v>6</v>
      </c>
      <c r="C246" s="13">
        <v>0</v>
      </c>
      <c r="D246" s="13">
        <v>0</v>
      </c>
      <c r="E246" s="13">
        <v>0</v>
      </c>
      <c r="F246" s="13">
        <v>0</v>
      </c>
      <c r="G246" s="13">
        <v>0</v>
      </c>
      <c r="H246" s="13">
        <v>0</v>
      </c>
      <c r="I246" s="13">
        <v>0</v>
      </c>
      <c r="J246" s="13">
        <v>0</v>
      </c>
      <c r="K246" s="13">
        <v>0</v>
      </c>
      <c r="L246" s="13">
        <v>0</v>
      </c>
      <c r="M246" s="13">
        <v>0</v>
      </c>
      <c r="N246" s="13">
        <v>0</v>
      </c>
      <c r="O246" s="13">
        <v>0</v>
      </c>
      <c r="P246" s="13">
        <v>0</v>
      </c>
      <c r="Q246" s="13">
        <v>0</v>
      </c>
      <c r="R246" s="13">
        <v>0</v>
      </c>
      <c r="S246" s="13">
        <v>0</v>
      </c>
      <c r="T246" s="13">
        <v>0</v>
      </c>
      <c r="U246" s="13">
        <v>0</v>
      </c>
      <c r="V246" s="24">
        <f t="shared" si="7"/>
        <v>0</v>
      </c>
      <c r="W246" s="25">
        <f t="shared" si="6"/>
        <v>0</v>
      </c>
      <c r="X246" s="9"/>
    </row>
    <row r="247" spans="1:24">
      <c r="A247" s="10" t="s">
        <v>311</v>
      </c>
      <c r="B247" s="31" t="s">
        <v>45</v>
      </c>
      <c r="C247" s="13">
        <v>0</v>
      </c>
      <c r="D247" s="13">
        <v>0</v>
      </c>
      <c r="E247" s="13">
        <v>0</v>
      </c>
      <c r="F247" s="13">
        <v>0</v>
      </c>
      <c r="G247" s="13">
        <v>0</v>
      </c>
      <c r="H247" s="13">
        <v>0</v>
      </c>
      <c r="I247" s="13">
        <v>0</v>
      </c>
      <c r="J247" s="13">
        <v>0</v>
      </c>
      <c r="K247" s="13">
        <v>0</v>
      </c>
      <c r="L247" s="13">
        <v>0</v>
      </c>
      <c r="M247" s="13">
        <v>0</v>
      </c>
      <c r="N247" s="13">
        <v>0</v>
      </c>
      <c r="O247" s="13">
        <v>0</v>
      </c>
      <c r="P247" s="13">
        <v>0</v>
      </c>
      <c r="Q247" s="13">
        <v>0</v>
      </c>
      <c r="R247" s="13">
        <v>0</v>
      </c>
      <c r="S247" s="13">
        <v>0</v>
      </c>
      <c r="T247" s="13">
        <v>0</v>
      </c>
      <c r="U247" s="13">
        <v>0</v>
      </c>
      <c r="V247" s="24">
        <f t="shared" si="7"/>
        <v>0</v>
      </c>
      <c r="W247" s="25">
        <f t="shared" si="6"/>
        <v>0</v>
      </c>
      <c r="X247" s="9"/>
    </row>
    <row r="248" spans="1:24">
      <c r="A248" s="10" t="s">
        <v>312</v>
      </c>
      <c r="B248" s="31" t="s">
        <v>45</v>
      </c>
      <c r="C248" s="13">
        <v>0</v>
      </c>
      <c r="D248" s="13">
        <v>237980</v>
      </c>
      <c r="E248" s="13">
        <v>220405</v>
      </c>
      <c r="F248" s="13">
        <v>182139</v>
      </c>
      <c r="G248" s="13">
        <v>201307</v>
      </c>
      <c r="H248" s="13">
        <v>1766998</v>
      </c>
      <c r="I248" s="13">
        <v>5772410</v>
      </c>
      <c r="J248" s="13">
        <v>4882423</v>
      </c>
      <c r="K248" s="13">
        <v>202896</v>
      </c>
      <c r="L248" s="13">
        <v>228463</v>
      </c>
      <c r="M248" s="13">
        <v>222276</v>
      </c>
      <c r="N248" s="13">
        <v>579983</v>
      </c>
      <c r="O248" s="13">
        <v>1065479</v>
      </c>
      <c r="P248" s="13">
        <v>1272418</v>
      </c>
      <c r="Q248" s="13">
        <v>4396373</v>
      </c>
      <c r="R248" s="13">
        <v>2886711</v>
      </c>
      <c r="S248" s="13">
        <v>2685740</v>
      </c>
      <c r="T248" s="13">
        <v>3060570</v>
      </c>
      <c r="U248" s="13">
        <v>2625069</v>
      </c>
      <c r="V248" s="24">
        <f t="shared" si="7"/>
        <v>32489640</v>
      </c>
      <c r="W248" s="25">
        <f t="shared" si="6"/>
        <v>2.9313568523610743E-2</v>
      </c>
      <c r="X248" s="9"/>
    </row>
    <row r="249" spans="1:24">
      <c r="A249" s="10" t="s">
        <v>313</v>
      </c>
      <c r="B249" s="31" t="s">
        <v>45</v>
      </c>
      <c r="C249" s="13">
        <v>0</v>
      </c>
      <c r="D249" s="13">
        <v>0</v>
      </c>
      <c r="E249" s="13">
        <v>0</v>
      </c>
      <c r="F249" s="13">
        <v>0</v>
      </c>
      <c r="G249" s="13">
        <v>0</v>
      </c>
      <c r="H249" s="13">
        <v>0</v>
      </c>
      <c r="I249" s="13">
        <v>0</v>
      </c>
      <c r="J249" s="13">
        <v>0</v>
      </c>
      <c r="K249" s="13">
        <v>0</v>
      </c>
      <c r="L249" s="13">
        <v>0</v>
      </c>
      <c r="M249" s="13">
        <v>0</v>
      </c>
      <c r="N249" s="13">
        <v>0</v>
      </c>
      <c r="O249" s="13">
        <v>0</v>
      </c>
      <c r="P249" s="13">
        <v>0</v>
      </c>
      <c r="Q249" s="13">
        <v>0</v>
      </c>
      <c r="R249" s="13">
        <v>0</v>
      </c>
      <c r="S249" s="13">
        <v>0</v>
      </c>
      <c r="T249" s="13">
        <v>0</v>
      </c>
      <c r="U249" s="13">
        <v>0</v>
      </c>
      <c r="V249" s="24">
        <f t="shared" si="7"/>
        <v>0</v>
      </c>
      <c r="W249" s="25">
        <f t="shared" si="6"/>
        <v>0</v>
      </c>
      <c r="X249" s="9"/>
    </row>
    <row r="250" spans="1:24">
      <c r="A250" s="10" t="s">
        <v>314</v>
      </c>
      <c r="B250" s="31" t="s">
        <v>45</v>
      </c>
      <c r="C250" s="13">
        <v>0</v>
      </c>
      <c r="D250" s="13">
        <v>0</v>
      </c>
      <c r="E250" s="13">
        <v>0</v>
      </c>
      <c r="F250" s="13">
        <v>0</v>
      </c>
      <c r="G250" s="13">
        <v>0</v>
      </c>
      <c r="H250" s="13">
        <v>0</v>
      </c>
      <c r="I250" s="13">
        <v>0</v>
      </c>
      <c r="J250" s="13">
        <v>0</v>
      </c>
      <c r="K250" s="13">
        <v>0</v>
      </c>
      <c r="L250" s="13">
        <v>0</v>
      </c>
      <c r="M250" s="13">
        <v>0</v>
      </c>
      <c r="N250" s="13">
        <v>0</v>
      </c>
      <c r="O250" s="13">
        <v>0</v>
      </c>
      <c r="P250" s="13">
        <v>0</v>
      </c>
      <c r="Q250" s="13">
        <v>0</v>
      </c>
      <c r="R250" s="13">
        <v>0</v>
      </c>
      <c r="S250" s="13">
        <v>0</v>
      </c>
      <c r="T250" s="13">
        <v>0</v>
      </c>
      <c r="U250" s="13">
        <v>0</v>
      </c>
      <c r="V250" s="24">
        <f t="shared" si="7"/>
        <v>0</v>
      </c>
      <c r="W250" s="25">
        <f t="shared" si="6"/>
        <v>0</v>
      </c>
      <c r="X250" s="9"/>
    </row>
    <row r="251" spans="1:24">
      <c r="A251" s="10" t="s">
        <v>315</v>
      </c>
      <c r="B251" s="31" t="s">
        <v>45</v>
      </c>
      <c r="C251" s="13">
        <v>0</v>
      </c>
      <c r="D251" s="13">
        <v>0</v>
      </c>
      <c r="E251" s="13">
        <v>0</v>
      </c>
      <c r="F251" s="13">
        <v>0</v>
      </c>
      <c r="G251" s="13">
        <v>0</v>
      </c>
      <c r="H251" s="13">
        <v>0</v>
      </c>
      <c r="I251" s="13">
        <v>0</v>
      </c>
      <c r="J251" s="13">
        <v>0</v>
      </c>
      <c r="K251" s="13">
        <v>0</v>
      </c>
      <c r="L251" s="13">
        <v>0</v>
      </c>
      <c r="M251" s="13">
        <v>0</v>
      </c>
      <c r="N251" s="13">
        <v>0</v>
      </c>
      <c r="O251" s="13">
        <v>0</v>
      </c>
      <c r="P251" s="13">
        <v>0</v>
      </c>
      <c r="Q251" s="13">
        <v>0</v>
      </c>
      <c r="R251" s="13">
        <v>0</v>
      </c>
      <c r="S251" s="13">
        <v>0</v>
      </c>
      <c r="T251" s="13">
        <v>0</v>
      </c>
      <c r="U251" s="13">
        <v>0</v>
      </c>
      <c r="V251" s="24">
        <f t="shared" si="7"/>
        <v>0</v>
      </c>
      <c r="W251" s="25">
        <f t="shared" si="6"/>
        <v>0</v>
      </c>
      <c r="X251" s="9"/>
    </row>
    <row r="252" spans="1:24">
      <c r="A252" s="10" t="s">
        <v>316</v>
      </c>
      <c r="B252" s="31" t="s">
        <v>45</v>
      </c>
      <c r="C252" s="13">
        <v>0</v>
      </c>
      <c r="D252" s="13">
        <v>0</v>
      </c>
      <c r="E252" s="13">
        <v>0</v>
      </c>
      <c r="F252" s="13">
        <v>0</v>
      </c>
      <c r="G252" s="13">
        <v>0</v>
      </c>
      <c r="H252" s="13">
        <v>0</v>
      </c>
      <c r="I252" s="13">
        <v>0</v>
      </c>
      <c r="J252" s="13">
        <v>0</v>
      </c>
      <c r="K252" s="13">
        <v>0</v>
      </c>
      <c r="L252" s="13">
        <v>0</v>
      </c>
      <c r="M252" s="13">
        <v>0</v>
      </c>
      <c r="N252" s="13">
        <v>0</v>
      </c>
      <c r="O252" s="13">
        <v>0</v>
      </c>
      <c r="P252" s="13">
        <v>0</v>
      </c>
      <c r="Q252" s="13">
        <v>0</v>
      </c>
      <c r="R252" s="13">
        <v>0</v>
      </c>
      <c r="S252" s="13">
        <v>0</v>
      </c>
      <c r="T252" s="13">
        <v>0</v>
      </c>
      <c r="U252" s="13">
        <v>0</v>
      </c>
      <c r="V252" s="24">
        <f t="shared" si="7"/>
        <v>0</v>
      </c>
      <c r="W252" s="25">
        <f t="shared" si="6"/>
        <v>0</v>
      </c>
      <c r="X252" s="9"/>
    </row>
    <row r="253" spans="1:24">
      <c r="A253" s="10" t="s">
        <v>317</v>
      </c>
      <c r="B253" s="31" t="s">
        <v>4</v>
      </c>
      <c r="C253" s="13">
        <v>0</v>
      </c>
      <c r="D253" s="13">
        <v>0</v>
      </c>
      <c r="E253" s="13">
        <v>0</v>
      </c>
      <c r="F253" s="13">
        <v>0</v>
      </c>
      <c r="G253" s="13">
        <v>0</v>
      </c>
      <c r="H253" s="13">
        <v>0</v>
      </c>
      <c r="I253" s="13">
        <v>0</v>
      </c>
      <c r="J253" s="13">
        <v>0</v>
      </c>
      <c r="K253" s="13">
        <v>0</v>
      </c>
      <c r="L253" s="13">
        <v>0</v>
      </c>
      <c r="M253" s="13">
        <v>0</v>
      </c>
      <c r="N253" s="13">
        <v>0</v>
      </c>
      <c r="O253" s="13">
        <v>0</v>
      </c>
      <c r="P253" s="13">
        <v>0</v>
      </c>
      <c r="Q253" s="13">
        <v>0</v>
      </c>
      <c r="R253" s="13">
        <v>0</v>
      </c>
      <c r="S253" s="13">
        <v>0</v>
      </c>
      <c r="T253" s="13">
        <v>0</v>
      </c>
      <c r="U253" s="13">
        <v>0</v>
      </c>
      <c r="V253" s="24">
        <f t="shared" si="7"/>
        <v>0</v>
      </c>
      <c r="W253" s="25">
        <f t="shared" si="6"/>
        <v>0</v>
      </c>
      <c r="X253" s="9"/>
    </row>
    <row r="254" spans="1:24">
      <c r="A254" s="10" t="s">
        <v>318</v>
      </c>
      <c r="B254" s="31" t="s">
        <v>21</v>
      </c>
      <c r="C254" s="13">
        <v>0</v>
      </c>
      <c r="D254" s="13">
        <v>0</v>
      </c>
      <c r="E254" s="13">
        <v>0</v>
      </c>
      <c r="F254" s="13">
        <v>0</v>
      </c>
      <c r="G254" s="13">
        <v>0</v>
      </c>
      <c r="H254" s="13">
        <v>0</v>
      </c>
      <c r="I254" s="13">
        <v>0</v>
      </c>
      <c r="J254" s="13">
        <v>0</v>
      </c>
      <c r="K254" s="13">
        <v>0</v>
      </c>
      <c r="L254" s="13">
        <v>0</v>
      </c>
      <c r="M254" s="13">
        <v>0</v>
      </c>
      <c r="N254" s="13">
        <v>0</v>
      </c>
      <c r="O254" s="13">
        <v>0</v>
      </c>
      <c r="P254" s="13">
        <v>0</v>
      </c>
      <c r="Q254" s="13">
        <v>0</v>
      </c>
      <c r="R254" s="13">
        <v>0</v>
      </c>
      <c r="S254" s="13">
        <v>0</v>
      </c>
      <c r="T254" s="13">
        <v>0</v>
      </c>
      <c r="U254" s="13">
        <v>0</v>
      </c>
      <c r="V254" s="24">
        <f t="shared" si="7"/>
        <v>0</v>
      </c>
      <c r="W254" s="25">
        <f t="shared" si="6"/>
        <v>0</v>
      </c>
      <c r="X254" s="9"/>
    </row>
    <row r="255" spans="1:24">
      <c r="A255" s="10" t="s">
        <v>319</v>
      </c>
      <c r="B255" s="31" t="s">
        <v>59</v>
      </c>
      <c r="C255" s="13">
        <v>0</v>
      </c>
      <c r="D255" s="13">
        <v>0</v>
      </c>
      <c r="E255" s="13">
        <v>0</v>
      </c>
      <c r="F255" s="13">
        <v>3479</v>
      </c>
      <c r="G255" s="13">
        <v>19102</v>
      </c>
      <c r="H255" s="13">
        <v>0</v>
      </c>
      <c r="I255" s="13">
        <v>58125</v>
      </c>
      <c r="J255" s="13">
        <v>72967</v>
      </c>
      <c r="K255" s="13">
        <v>72032</v>
      </c>
      <c r="L255" s="13">
        <v>100014</v>
      </c>
      <c r="M255" s="13">
        <v>59432</v>
      </c>
      <c r="N255" s="13">
        <v>174764</v>
      </c>
      <c r="O255" s="13">
        <v>138546</v>
      </c>
      <c r="P255" s="13">
        <v>140147</v>
      </c>
      <c r="Q255" s="13">
        <v>205998</v>
      </c>
      <c r="R255" s="13">
        <v>151607</v>
      </c>
      <c r="S255" s="13">
        <v>123608</v>
      </c>
      <c r="T255" s="13">
        <v>310267</v>
      </c>
      <c r="U255" s="13">
        <v>149624</v>
      </c>
      <c r="V255" s="24">
        <f t="shared" si="7"/>
        <v>1779712</v>
      </c>
      <c r="W255" s="25">
        <f t="shared" si="6"/>
        <v>1.6057336943189374E-3</v>
      </c>
      <c r="X255" s="9"/>
    </row>
    <row r="256" spans="1:24">
      <c r="A256" s="10" t="s">
        <v>320</v>
      </c>
      <c r="B256" s="31" t="s">
        <v>36</v>
      </c>
      <c r="C256" s="13">
        <v>0</v>
      </c>
      <c r="D256" s="13">
        <v>350234</v>
      </c>
      <c r="E256" s="13">
        <v>0</v>
      </c>
      <c r="F256" s="13">
        <v>0</v>
      </c>
      <c r="G256" s="13">
        <v>0</v>
      </c>
      <c r="H256" s="13">
        <v>0</v>
      </c>
      <c r="I256" s="13">
        <v>0</v>
      </c>
      <c r="J256" s="13">
        <v>0</v>
      </c>
      <c r="K256" s="13">
        <v>0</v>
      </c>
      <c r="L256" s="13">
        <v>0</v>
      </c>
      <c r="M256" s="13">
        <v>0</v>
      </c>
      <c r="N256" s="13">
        <v>0</v>
      </c>
      <c r="O256" s="13">
        <v>0</v>
      </c>
      <c r="P256" s="13">
        <v>0</v>
      </c>
      <c r="Q256" s="13">
        <v>0</v>
      </c>
      <c r="R256" s="13">
        <v>0</v>
      </c>
      <c r="S256" s="13">
        <v>0</v>
      </c>
      <c r="T256" s="13">
        <v>0</v>
      </c>
      <c r="U256" s="13">
        <v>0</v>
      </c>
      <c r="V256" s="24">
        <f t="shared" si="7"/>
        <v>350234</v>
      </c>
      <c r="W256" s="25">
        <f t="shared" si="6"/>
        <v>3.1599637171413059E-4</v>
      </c>
      <c r="X256" s="9"/>
    </row>
    <row r="257" spans="1:24">
      <c r="A257" s="10" t="s">
        <v>321</v>
      </c>
      <c r="B257" s="31" t="s">
        <v>9</v>
      </c>
      <c r="C257" s="13">
        <v>0</v>
      </c>
      <c r="D257" s="13">
        <v>0</v>
      </c>
      <c r="E257" s="13">
        <v>0</v>
      </c>
      <c r="F257" s="13">
        <v>0</v>
      </c>
      <c r="G257" s="13">
        <v>0</v>
      </c>
      <c r="H257" s="13">
        <v>0</v>
      </c>
      <c r="I257" s="13">
        <v>0</v>
      </c>
      <c r="J257" s="13">
        <v>48027</v>
      </c>
      <c r="K257" s="13">
        <v>0</v>
      </c>
      <c r="L257" s="13">
        <v>0</v>
      </c>
      <c r="M257" s="13">
        <v>0</v>
      </c>
      <c r="N257" s="13">
        <v>58215</v>
      </c>
      <c r="O257" s="13">
        <v>-10065</v>
      </c>
      <c r="P257" s="13">
        <v>312424</v>
      </c>
      <c r="Q257" s="13">
        <v>58714</v>
      </c>
      <c r="R257" s="13">
        <v>5350</v>
      </c>
      <c r="S257" s="13">
        <v>25195</v>
      </c>
      <c r="T257" s="13">
        <v>0</v>
      </c>
      <c r="U257" s="13">
        <v>0</v>
      </c>
      <c r="V257" s="24">
        <f t="shared" si="7"/>
        <v>497860</v>
      </c>
      <c r="W257" s="25">
        <f t="shared" si="6"/>
        <v>4.4919097980663511E-4</v>
      </c>
      <c r="X257" s="9"/>
    </row>
    <row r="258" spans="1:24">
      <c r="A258" s="10" t="s">
        <v>322</v>
      </c>
      <c r="B258" s="31" t="s">
        <v>34</v>
      </c>
      <c r="C258" s="13">
        <v>0</v>
      </c>
      <c r="D258" s="13">
        <v>0</v>
      </c>
      <c r="E258" s="13">
        <v>0</v>
      </c>
      <c r="F258" s="13">
        <v>0</v>
      </c>
      <c r="G258" s="13">
        <v>0</v>
      </c>
      <c r="H258" s="13">
        <v>0</v>
      </c>
      <c r="I258" s="13">
        <v>0</v>
      </c>
      <c r="J258" s="13">
        <v>0</v>
      </c>
      <c r="K258" s="13">
        <v>0</v>
      </c>
      <c r="L258" s="13">
        <v>0</v>
      </c>
      <c r="M258" s="13">
        <v>0</v>
      </c>
      <c r="N258" s="13">
        <v>0</v>
      </c>
      <c r="O258" s="13">
        <v>0</v>
      </c>
      <c r="P258" s="13">
        <v>0</v>
      </c>
      <c r="Q258" s="13">
        <v>0</v>
      </c>
      <c r="R258" s="13">
        <v>0</v>
      </c>
      <c r="S258" s="13">
        <v>0</v>
      </c>
      <c r="T258" s="13">
        <v>0</v>
      </c>
      <c r="U258" s="13">
        <v>0</v>
      </c>
      <c r="V258" s="24">
        <f t="shared" si="7"/>
        <v>0</v>
      </c>
      <c r="W258" s="25">
        <f t="shared" si="6"/>
        <v>0</v>
      </c>
      <c r="X258" s="9"/>
    </row>
    <row r="259" spans="1:24">
      <c r="A259" s="10" t="s">
        <v>323</v>
      </c>
      <c r="B259" s="31" t="s">
        <v>36</v>
      </c>
      <c r="C259" s="13">
        <v>0</v>
      </c>
      <c r="D259" s="13">
        <v>0</v>
      </c>
      <c r="E259" s="13">
        <v>0</v>
      </c>
      <c r="F259" s="13">
        <v>0</v>
      </c>
      <c r="G259" s="13">
        <v>0</v>
      </c>
      <c r="H259" s="13">
        <v>0</v>
      </c>
      <c r="I259" s="13">
        <v>0</v>
      </c>
      <c r="J259" s="13">
        <v>0</v>
      </c>
      <c r="K259" s="13">
        <v>0</v>
      </c>
      <c r="L259" s="13">
        <v>0</v>
      </c>
      <c r="M259" s="13">
        <v>0</v>
      </c>
      <c r="N259" s="13">
        <v>0</v>
      </c>
      <c r="O259" s="13">
        <v>0</v>
      </c>
      <c r="P259" s="13">
        <v>0</v>
      </c>
      <c r="Q259" s="13">
        <v>0</v>
      </c>
      <c r="R259" s="13">
        <v>0</v>
      </c>
      <c r="S259" s="13">
        <v>0</v>
      </c>
      <c r="T259" s="13">
        <v>0</v>
      </c>
      <c r="U259" s="13">
        <v>0</v>
      </c>
      <c r="V259" s="24">
        <f t="shared" si="7"/>
        <v>0</v>
      </c>
      <c r="W259" s="25">
        <f t="shared" si="6"/>
        <v>0</v>
      </c>
      <c r="X259" s="9"/>
    </row>
    <row r="260" spans="1:24">
      <c r="A260" s="10" t="s">
        <v>324</v>
      </c>
      <c r="B260" s="31" t="s">
        <v>23</v>
      </c>
      <c r="C260" s="13">
        <v>0</v>
      </c>
      <c r="D260" s="13">
        <v>0</v>
      </c>
      <c r="E260" s="13">
        <v>0</v>
      </c>
      <c r="F260" s="13">
        <v>0</v>
      </c>
      <c r="G260" s="13">
        <v>0</v>
      </c>
      <c r="H260" s="13">
        <v>0</v>
      </c>
      <c r="I260" s="13">
        <v>0</v>
      </c>
      <c r="J260" s="13">
        <v>0</v>
      </c>
      <c r="K260" s="13">
        <v>0</v>
      </c>
      <c r="L260" s="13">
        <v>0</v>
      </c>
      <c r="M260" s="13">
        <v>0</v>
      </c>
      <c r="N260" s="13">
        <v>0</v>
      </c>
      <c r="O260" s="13">
        <v>0</v>
      </c>
      <c r="P260" s="13">
        <v>0</v>
      </c>
      <c r="Q260" s="13">
        <v>0</v>
      </c>
      <c r="R260" s="13">
        <v>0</v>
      </c>
      <c r="S260" s="13">
        <v>0</v>
      </c>
      <c r="T260" s="13">
        <v>0</v>
      </c>
      <c r="U260" s="13">
        <v>0</v>
      </c>
      <c r="V260" s="24">
        <f t="shared" si="7"/>
        <v>0</v>
      </c>
      <c r="W260" s="25">
        <f t="shared" ref="W260:W323" si="8">(V260/V$417)</f>
        <v>0</v>
      </c>
      <c r="X260" s="9"/>
    </row>
    <row r="261" spans="1:24">
      <c r="A261" s="10" t="s">
        <v>325</v>
      </c>
      <c r="B261" s="31" t="s">
        <v>36</v>
      </c>
      <c r="C261" s="13">
        <v>0</v>
      </c>
      <c r="D261" s="13">
        <v>0</v>
      </c>
      <c r="E261" s="13">
        <v>0</v>
      </c>
      <c r="F261" s="13">
        <v>0</v>
      </c>
      <c r="G261" s="13">
        <v>0</v>
      </c>
      <c r="H261" s="13">
        <v>0</v>
      </c>
      <c r="I261" s="13">
        <v>0</v>
      </c>
      <c r="J261" s="13">
        <v>0</v>
      </c>
      <c r="K261" s="13">
        <v>0</v>
      </c>
      <c r="L261" s="13">
        <v>0</v>
      </c>
      <c r="M261" s="13">
        <v>0</v>
      </c>
      <c r="N261" s="13">
        <v>0</v>
      </c>
      <c r="O261" s="13">
        <v>0</v>
      </c>
      <c r="P261" s="13">
        <v>0</v>
      </c>
      <c r="Q261" s="13">
        <v>1090390</v>
      </c>
      <c r="R261" s="13">
        <v>1339586</v>
      </c>
      <c r="S261" s="13">
        <v>1583061</v>
      </c>
      <c r="T261" s="13">
        <v>0</v>
      </c>
      <c r="U261" s="13">
        <v>0</v>
      </c>
      <c r="V261" s="24">
        <f t="shared" si="7"/>
        <v>4013037</v>
      </c>
      <c r="W261" s="25">
        <f t="shared" si="8"/>
        <v>3.6207367975540907E-3</v>
      </c>
      <c r="X261" s="9"/>
    </row>
    <row r="262" spans="1:24">
      <c r="A262" s="10" t="s">
        <v>326</v>
      </c>
      <c r="B262" s="31" t="s">
        <v>55</v>
      </c>
      <c r="C262" s="13">
        <v>0</v>
      </c>
      <c r="D262" s="13">
        <v>0</v>
      </c>
      <c r="E262" s="13">
        <v>0</v>
      </c>
      <c r="F262" s="13">
        <v>0</v>
      </c>
      <c r="G262" s="13">
        <v>0</v>
      </c>
      <c r="H262" s="13">
        <v>0</v>
      </c>
      <c r="I262" s="13">
        <v>0</v>
      </c>
      <c r="J262" s="13">
        <v>0</v>
      </c>
      <c r="K262" s="13">
        <v>0</v>
      </c>
      <c r="L262" s="13">
        <v>0</v>
      </c>
      <c r="M262" s="13">
        <v>0</v>
      </c>
      <c r="N262" s="13">
        <v>0</v>
      </c>
      <c r="O262" s="13">
        <v>0</v>
      </c>
      <c r="P262" s="13">
        <v>0</v>
      </c>
      <c r="Q262" s="13">
        <v>0</v>
      </c>
      <c r="R262" s="13">
        <v>0</v>
      </c>
      <c r="S262" s="13">
        <v>0</v>
      </c>
      <c r="T262" s="13">
        <v>0</v>
      </c>
      <c r="U262" s="13">
        <v>0</v>
      </c>
      <c r="V262" s="24">
        <f t="shared" ref="V262:V325" si="9">SUM(C262:U262)</f>
        <v>0</v>
      </c>
      <c r="W262" s="25">
        <f t="shared" si="8"/>
        <v>0</v>
      </c>
      <c r="X262" s="9"/>
    </row>
    <row r="263" spans="1:24">
      <c r="A263" s="10" t="s">
        <v>327</v>
      </c>
      <c r="B263" s="31" t="s">
        <v>14</v>
      </c>
      <c r="C263" s="13">
        <v>112481</v>
      </c>
      <c r="D263" s="13">
        <v>719801</v>
      </c>
      <c r="E263" s="13">
        <v>497186</v>
      </c>
      <c r="F263" s="13">
        <v>411807</v>
      </c>
      <c r="G263" s="13">
        <v>681510</v>
      </c>
      <c r="H263" s="13">
        <v>511246</v>
      </c>
      <c r="I263" s="13">
        <v>1011069</v>
      </c>
      <c r="J263" s="13">
        <v>2167177</v>
      </c>
      <c r="K263" s="13">
        <v>382673</v>
      </c>
      <c r="L263" s="13">
        <v>724922</v>
      </c>
      <c r="M263" s="13">
        <v>0</v>
      </c>
      <c r="N263" s="13">
        <v>0</v>
      </c>
      <c r="O263" s="13">
        <v>0</v>
      </c>
      <c r="P263" s="13">
        <v>0</v>
      </c>
      <c r="Q263" s="13">
        <v>0</v>
      </c>
      <c r="R263" s="13">
        <v>0</v>
      </c>
      <c r="S263" s="13">
        <v>0</v>
      </c>
      <c r="T263" s="13">
        <v>0</v>
      </c>
      <c r="U263" s="13">
        <v>0</v>
      </c>
      <c r="V263" s="24">
        <f t="shared" si="9"/>
        <v>7219872</v>
      </c>
      <c r="W263" s="25">
        <f t="shared" si="8"/>
        <v>6.5140830308891865E-3</v>
      </c>
      <c r="X263" s="9"/>
    </row>
    <row r="264" spans="1:24">
      <c r="A264" s="10" t="s">
        <v>328</v>
      </c>
      <c r="B264" s="31" t="s">
        <v>476</v>
      </c>
      <c r="C264" s="13">
        <v>0</v>
      </c>
      <c r="D264" s="13">
        <v>0</v>
      </c>
      <c r="E264" s="13">
        <v>0</v>
      </c>
      <c r="F264" s="13">
        <v>0</v>
      </c>
      <c r="G264" s="13">
        <v>0</v>
      </c>
      <c r="H264" s="13">
        <v>0</v>
      </c>
      <c r="I264" s="13">
        <v>0</v>
      </c>
      <c r="J264" s="13">
        <v>0</v>
      </c>
      <c r="K264" s="13">
        <v>0</v>
      </c>
      <c r="L264" s="13">
        <v>0</v>
      </c>
      <c r="M264" s="13">
        <v>0</v>
      </c>
      <c r="N264" s="13">
        <v>0</v>
      </c>
      <c r="O264" s="13">
        <v>0</v>
      </c>
      <c r="P264" s="13">
        <v>0</v>
      </c>
      <c r="Q264" s="13">
        <v>0</v>
      </c>
      <c r="R264" s="13">
        <v>0</v>
      </c>
      <c r="S264" s="13">
        <v>0</v>
      </c>
      <c r="T264" s="13">
        <v>0</v>
      </c>
      <c r="U264" s="13">
        <v>0</v>
      </c>
      <c r="V264" s="24">
        <f t="shared" si="9"/>
        <v>0</v>
      </c>
      <c r="W264" s="25">
        <f t="shared" si="8"/>
        <v>0</v>
      </c>
      <c r="X264" s="9"/>
    </row>
    <row r="265" spans="1:24">
      <c r="A265" s="10" t="s">
        <v>329</v>
      </c>
      <c r="B265" s="31" t="s">
        <v>53</v>
      </c>
      <c r="C265" s="13">
        <v>0</v>
      </c>
      <c r="D265" s="13">
        <v>0</v>
      </c>
      <c r="E265" s="13">
        <v>0</v>
      </c>
      <c r="F265" s="13">
        <v>0</v>
      </c>
      <c r="G265" s="13">
        <v>0</v>
      </c>
      <c r="H265" s="13">
        <v>0</v>
      </c>
      <c r="I265" s="13">
        <v>0</v>
      </c>
      <c r="J265" s="13">
        <v>0</v>
      </c>
      <c r="K265" s="13">
        <v>0</v>
      </c>
      <c r="L265" s="13">
        <v>0</v>
      </c>
      <c r="M265" s="13">
        <v>0</v>
      </c>
      <c r="N265" s="13">
        <v>0</v>
      </c>
      <c r="O265" s="13">
        <v>0</v>
      </c>
      <c r="P265" s="13">
        <v>0</v>
      </c>
      <c r="Q265" s="13">
        <v>0</v>
      </c>
      <c r="R265" s="13">
        <v>0</v>
      </c>
      <c r="S265" s="13">
        <v>0</v>
      </c>
      <c r="T265" s="13">
        <v>0</v>
      </c>
      <c r="U265" s="13">
        <v>0</v>
      </c>
      <c r="V265" s="24">
        <f t="shared" si="9"/>
        <v>0</v>
      </c>
      <c r="W265" s="25">
        <f t="shared" si="8"/>
        <v>0</v>
      </c>
      <c r="X265" s="9"/>
    </row>
    <row r="266" spans="1:24">
      <c r="A266" s="10" t="s">
        <v>330</v>
      </c>
      <c r="B266" s="31" t="s">
        <v>66</v>
      </c>
      <c r="C266" s="13">
        <v>0</v>
      </c>
      <c r="D266" s="13">
        <v>0</v>
      </c>
      <c r="E266" s="13">
        <v>0</v>
      </c>
      <c r="F266" s="13">
        <v>0</v>
      </c>
      <c r="G266" s="13">
        <v>0</v>
      </c>
      <c r="H266" s="13">
        <v>0</v>
      </c>
      <c r="I266" s="13">
        <v>0</v>
      </c>
      <c r="J266" s="13">
        <v>0</v>
      </c>
      <c r="K266" s="13">
        <v>0</v>
      </c>
      <c r="L266" s="13">
        <v>0</v>
      </c>
      <c r="M266" s="13">
        <v>0</v>
      </c>
      <c r="N266" s="13">
        <v>0</v>
      </c>
      <c r="O266" s="13">
        <v>0</v>
      </c>
      <c r="P266" s="13">
        <v>17731478</v>
      </c>
      <c r="Q266" s="13">
        <v>0</v>
      </c>
      <c r="R266" s="13">
        <v>0</v>
      </c>
      <c r="S266" s="13">
        <v>0</v>
      </c>
      <c r="T266" s="13">
        <v>0</v>
      </c>
      <c r="U266" s="13">
        <v>0</v>
      </c>
      <c r="V266" s="24">
        <f t="shared" si="9"/>
        <v>17731478</v>
      </c>
      <c r="W266" s="25">
        <f t="shared" si="8"/>
        <v>1.5998111871288707E-2</v>
      </c>
      <c r="X266" s="9"/>
    </row>
    <row r="267" spans="1:24">
      <c r="A267" s="10" t="s">
        <v>331</v>
      </c>
      <c r="B267" s="31" t="s">
        <v>4</v>
      </c>
      <c r="C267" s="13">
        <v>0</v>
      </c>
      <c r="D267" s="13">
        <v>0</v>
      </c>
      <c r="E267" s="13">
        <v>0</v>
      </c>
      <c r="F267" s="13">
        <v>0</v>
      </c>
      <c r="G267" s="13">
        <v>0</v>
      </c>
      <c r="H267" s="13">
        <v>0</v>
      </c>
      <c r="I267" s="13">
        <v>0</v>
      </c>
      <c r="J267" s="13">
        <v>0</v>
      </c>
      <c r="K267" s="13">
        <v>0</v>
      </c>
      <c r="L267" s="13">
        <v>0</v>
      </c>
      <c r="M267" s="13">
        <v>0</v>
      </c>
      <c r="N267" s="13">
        <v>0</v>
      </c>
      <c r="O267" s="13">
        <v>0</v>
      </c>
      <c r="P267" s="13">
        <v>0</v>
      </c>
      <c r="Q267" s="13">
        <v>0</v>
      </c>
      <c r="R267" s="13">
        <v>0</v>
      </c>
      <c r="S267" s="13">
        <v>0</v>
      </c>
      <c r="T267" s="13">
        <v>0</v>
      </c>
      <c r="U267" s="13">
        <v>0</v>
      </c>
      <c r="V267" s="24">
        <f t="shared" si="9"/>
        <v>0</v>
      </c>
      <c r="W267" s="25">
        <f t="shared" si="8"/>
        <v>0</v>
      </c>
      <c r="X267" s="9"/>
    </row>
    <row r="268" spans="1:24">
      <c r="A268" s="10" t="s">
        <v>332</v>
      </c>
      <c r="B268" s="31" t="s">
        <v>48</v>
      </c>
      <c r="C268" s="13">
        <v>0</v>
      </c>
      <c r="D268" s="13">
        <v>0</v>
      </c>
      <c r="E268" s="13">
        <v>0</v>
      </c>
      <c r="F268" s="13">
        <v>0</v>
      </c>
      <c r="G268" s="13">
        <v>0</v>
      </c>
      <c r="H268" s="13">
        <v>0</v>
      </c>
      <c r="I268" s="13">
        <v>0</v>
      </c>
      <c r="J268" s="13">
        <v>0</v>
      </c>
      <c r="K268" s="13">
        <v>0</v>
      </c>
      <c r="L268" s="13">
        <v>0</v>
      </c>
      <c r="M268" s="13">
        <v>0</v>
      </c>
      <c r="N268" s="13">
        <v>0</v>
      </c>
      <c r="O268" s="13">
        <v>0</v>
      </c>
      <c r="P268" s="13">
        <v>0</v>
      </c>
      <c r="Q268" s="13">
        <v>0</v>
      </c>
      <c r="R268" s="13">
        <v>0</v>
      </c>
      <c r="S268" s="13">
        <v>0</v>
      </c>
      <c r="T268" s="13">
        <v>0</v>
      </c>
      <c r="U268" s="13">
        <v>0</v>
      </c>
      <c r="V268" s="24">
        <f t="shared" si="9"/>
        <v>0</v>
      </c>
      <c r="W268" s="25">
        <f t="shared" si="8"/>
        <v>0</v>
      </c>
      <c r="X268" s="9"/>
    </row>
    <row r="269" spans="1:24">
      <c r="A269" s="10" t="s">
        <v>333</v>
      </c>
      <c r="B269" s="31" t="s">
        <v>31</v>
      </c>
      <c r="C269" s="13">
        <v>0</v>
      </c>
      <c r="D269" s="13">
        <v>0</v>
      </c>
      <c r="E269" s="13">
        <v>0</v>
      </c>
      <c r="F269" s="13">
        <v>0</v>
      </c>
      <c r="G269" s="13">
        <v>0</v>
      </c>
      <c r="H269" s="13">
        <v>0</v>
      </c>
      <c r="I269" s="13">
        <v>0</v>
      </c>
      <c r="J269" s="13">
        <v>0</v>
      </c>
      <c r="K269" s="13">
        <v>0</v>
      </c>
      <c r="L269" s="13">
        <v>0</v>
      </c>
      <c r="M269" s="13">
        <v>0</v>
      </c>
      <c r="N269" s="13">
        <v>0</v>
      </c>
      <c r="O269" s="13">
        <v>0</v>
      </c>
      <c r="P269" s="13">
        <v>0</v>
      </c>
      <c r="Q269" s="13">
        <v>0</v>
      </c>
      <c r="R269" s="13">
        <v>0</v>
      </c>
      <c r="S269" s="13">
        <v>0</v>
      </c>
      <c r="T269" s="13">
        <v>0</v>
      </c>
      <c r="U269" s="13">
        <v>0</v>
      </c>
      <c r="V269" s="24">
        <f t="shared" si="9"/>
        <v>0</v>
      </c>
      <c r="W269" s="25">
        <f t="shared" si="8"/>
        <v>0</v>
      </c>
      <c r="X269" s="9"/>
    </row>
    <row r="270" spans="1:24">
      <c r="A270" s="10" t="s">
        <v>334</v>
      </c>
      <c r="B270" s="31" t="s">
        <v>45</v>
      </c>
      <c r="C270" s="13">
        <v>320014</v>
      </c>
      <c r="D270" s="13">
        <v>335930</v>
      </c>
      <c r="E270" s="13">
        <v>0</v>
      </c>
      <c r="F270" s="13">
        <v>0</v>
      </c>
      <c r="G270" s="13">
        <v>0</v>
      </c>
      <c r="H270" s="13">
        <v>0</v>
      </c>
      <c r="I270" s="13">
        <v>0</v>
      </c>
      <c r="J270" s="13">
        <v>0</v>
      </c>
      <c r="K270" s="13">
        <v>0</v>
      </c>
      <c r="L270" s="13">
        <v>0</v>
      </c>
      <c r="M270" s="13">
        <v>0</v>
      </c>
      <c r="N270" s="13">
        <v>0</v>
      </c>
      <c r="O270" s="13">
        <v>0</v>
      </c>
      <c r="P270" s="13">
        <v>0</v>
      </c>
      <c r="Q270" s="13">
        <v>0</v>
      </c>
      <c r="R270" s="13">
        <v>0</v>
      </c>
      <c r="S270" s="13">
        <v>0</v>
      </c>
      <c r="T270" s="13">
        <v>0</v>
      </c>
      <c r="U270" s="13">
        <v>0</v>
      </c>
      <c r="V270" s="24">
        <f t="shared" si="9"/>
        <v>655944</v>
      </c>
      <c r="W270" s="25">
        <f t="shared" si="8"/>
        <v>5.9182125107115147E-4</v>
      </c>
      <c r="X270" s="9"/>
    </row>
    <row r="271" spans="1:24">
      <c r="A271" s="10" t="s">
        <v>335</v>
      </c>
      <c r="B271" s="31" t="s">
        <v>9</v>
      </c>
      <c r="C271" s="13">
        <v>0</v>
      </c>
      <c r="D271" s="13">
        <v>0</v>
      </c>
      <c r="E271" s="13">
        <v>0</v>
      </c>
      <c r="F271" s="13">
        <v>0</v>
      </c>
      <c r="G271" s="13">
        <v>0</v>
      </c>
      <c r="H271" s="13">
        <v>0</v>
      </c>
      <c r="I271" s="13">
        <v>0</v>
      </c>
      <c r="J271" s="13">
        <v>0</v>
      </c>
      <c r="K271" s="13">
        <v>0</v>
      </c>
      <c r="L271" s="13">
        <v>0</v>
      </c>
      <c r="M271" s="13">
        <v>0</v>
      </c>
      <c r="N271" s="13">
        <v>0</v>
      </c>
      <c r="O271" s="13">
        <v>0</v>
      </c>
      <c r="P271" s="13">
        <v>0</v>
      </c>
      <c r="Q271" s="13">
        <v>0</v>
      </c>
      <c r="R271" s="13">
        <v>0</v>
      </c>
      <c r="S271" s="13">
        <v>0</v>
      </c>
      <c r="T271" s="13">
        <v>0</v>
      </c>
      <c r="U271" s="13">
        <v>0</v>
      </c>
      <c r="V271" s="24">
        <f t="shared" si="9"/>
        <v>0</v>
      </c>
      <c r="W271" s="25">
        <f t="shared" si="8"/>
        <v>0</v>
      </c>
      <c r="X271" s="9"/>
    </row>
    <row r="272" spans="1:24">
      <c r="A272" s="10" t="s">
        <v>336</v>
      </c>
      <c r="B272" s="31" t="s">
        <v>45</v>
      </c>
      <c r="C272" s="13">
        <v>0</v>
      </c>
      <c r="D272" s="13">
        <v>0</v>
      </c>
      <c r="E272" s="13">
        <v>0</v>
      </c>
      <c r="F272" s="13">
        <v>0</v>
      </c>
      <c r="G272" s="13">
        <v>0</v>
      </c>
      <c r="H272" s="13">
        <v>0</v>
      </c>
      <c r="I272" s="13">
        <v>0</v>
      </c>
      <c r="J272" s="13">
        <v>0</v>
      </c>
      <c r="K272" s="13">
        <v>8440886</v>
      </c>
      <c r="L272" s="13">
        <v>0</v>
      </c>
      <c r="M272" s="13">
        <v>0</v>
      </c>
      <c r="N272" s="13">
        <v>0</v>
      </c>
      <c r="O272" s="13">
        <v>0</v>
      </c>
      <c r="P272" s="13">
        <v>0</v>
      </c>
      <c r="Q272" s="13">
        <v>0</v>
      </c>
      <c r="R272" s="13">
        <v>0</v>
      </c>
      <c r="S272" s="13">
        <v>0</v>
      </c>
      <c r="T272" s="13">
        <v>0</v>
      </c>
      <c r="U272" s="13">
        <v>0</v>
      </c>
      <c r="V272" s="24">
        <f t="shared" si="9"/>
        <v>8440886</v>
      </c>
      <c r="W272" s="25">
        <f t="shared" si="8"/>
        <v>7.6157350515729501E-3</v>
      </c>
      <c r="X272" s="9"/>
    </row>
    <row r="273" spans="1:24">
      <c r="A273" s="10" t="s">
        <v>337</v>
      </c>
      <c r="B273" s="31" t="s">
        <v>45</v>
      </c>
      <c r="C273" s="13">
        <v>0</v>
      </c>
      <c r="D273" s="13">
        <v>0</v>
      </c>
      <c r="E273" s="13">
        <v>0</v>
      </c>
      <c r="F273" s="13">
        <v>0</v>
      </c>
      <c r="G273" s="13">
        <v>0</v>
      </c>
      <c r="H273" s="13">
        <v>0</v>
      </c>
      <c r="I273" s="13">
        <v>0</v>
      </c>
      <c r="J273" s="13">
        <v>0</v>
      </c>
      <c r="K273" s="13">
        <v>0</v>
      </c>
      <c r="L273" s="13">
        <v>0</v>
      </c>
      <c r="M273" s="13">
        <v>0</v>
      </c>
      <c r="N273" s="13">
        <v>0</v>
      </c>
      <c r="O273" s="13">
        <v>0</v>
      </c>
      <c r="P273" s="13">
        <v>0</v>
      </c>
      <c r="Q273" s="13">
        <v>0</v>
      </c>
      <c r="R273" s="13">
        <v>0</v>
      </c>
      <c r="S273" s="13">
        <v>0</v>
      </c>
      <c r="T273" s="13">
        <v>0</v>
      </c>
      <c r="U273" s="13">
        <v>0</v>
      </c>
      <c r="V273" s="24">
        <f t="shared" si="9"/>
        <v>0</v>
      </c>
      <c r="W273" s="25">
        <f t="shared" si="8"/>
        <v>0</v>
      </c>
      <c r="X273" s="9"/>
    </row>
    <row r="274" spans="1:24">
      <c r="A274" s="10" t="s">
        <v>338</v>
      </c>
      <c r="B274" s="31" t="s">
        <v>52</v>
      </c>
      <c r="C274" s="13">
        <v>0</v>
      </c>
      <c r="D274" s="13">
        <v>0</v>
      </c>
      <c r="E274" s="13">
        <v>0</v>
      </c>
      <c r="F274" s="13">
        <v>0</v>
      </c>
      <c r="G274" s="13">
        <v>0</v>
      </c>
      <c r="H274" s="13">
        <v>0</v>
      </c>
      <c r="I274" s="13">
        <v>0</v>
      </c>
      <c r="J274" s="13">
        <v>0</v>
      </c>
      <c r="K274" s="13">
        <v>0</v>
      </c>
      <c r="L274" s="13">
        <v>0</v>
      </c>
      <c r="M274" s="13">
        <v>0</v>
      </c>
      <c r="N274" s="13">
        <v>0</v>
      </c>
      <c r="O274" s="13">
        <v>0</v>
      </c>
      <c r="P274" s="13">
        <v>0</v>
      </c>
      <c r="Q274" s="13">
        <v>0</v>
      </c>
      <c r="R274" s="13">
        <v>0</v>
      </c>
      <c r="S274" s="13">
        <v>0</v>
      </c>
      <c r="T274" s="13">
        <v>0</v>
      </c>
      <c r="U274" s="13">
        <v>0</v>
      </c>
      <c r="V274" s="24">
        <f t="shared" si="9"/>
        <v>0</v>
      </c>
      <c r="W274" s="25">
        <f t="shared" si="8"/>
        <v>0</v>
      </c>
      <c r="X274" s="9"/>
    </row>
    <row r="275" spans="1:24">
      <c r="A275" s="10" t="s">
        <v>339</v>
      </c>
      <c r="B275" s="31" t="s">
        <v>60</v>
      </c>
      <c r="C275" s="13">
        <v>0</v>
      </c>
      <c r="D275" s="13">
        <v>25000</v>
      </c>
      <c r="E275" s="13">
        <v>0</v>
      </c>
      <c r="F275" s="13">
        <v>0</v>
      </c>
      <c r="G275" s="13">
        <v>0</v>
      </c>
      <c r="H275" s="13">
        <v>0</v>
      </c>
      <c r="I275" s="13">
        <v>0</v>
      </c>
      <c r="J275" s="13">
        <v>0</v>
      </c>
      <c r="K275" s="13">
        <v>116254</v>
      </c>
      <c r="L275" s="13">
        <v>130060</v>
      </c>
      <c r="M275" s="13">
        <v>76930</v>
      </c>
      <c r="N275" s="13">
        <v>168240</v>
      </c>
      <c r="O275" s="13">
        <v>297895</v>
      </c>
      <c r="P275" s="13">
        <v>186454</v>
      </c>
      <c r="Q275" s="13">
        <v>99518</v>
      </c>
      <c r="R275" s="13">
        <v>125184</v>
      </c>
      <c r="S275" s="13">
        <v>97868</v>
      </c>
      <c r="T275" s="13">
        <v>115125</v>
      </c>
      <c r="U275" s="13">
        <v>326931</v>
      </c>
      <c r="V275" s="24">
        <f t="shared" si="9"/>
        <v>1765459</v>
      </c>
      <c r="W275" s="25">
        <f t="shared" si="8"/>
        <v>1.5928740168289122E-3</v>
      </c>
      <c r="X275" s="9"/>
    </row>
    <row r="276" spans="1:24">
      <c r="A276" s="10" t="s">
        <v>340</v>
      </c>
      <c r="B276" s="31" t="s">
        <v>54</v>
      </c>
      <c r="C276" s="13">
        <v>25591</v>
      </c>
      <c r="D276" s="13">
        <v>68036</v>
      </c>
      <c r="E276" s="13">
        <v>188769</v>
      </c>
      <c r="F276" s="13">
        <v>9749</v>
      </c>
      <c r="G276" s="13">
        <v>52115</v>
      </c>
      <c r="H276" s="13">
        <v>85054</v>
      </c>
      <c r="I276" s="13">
        <v>15049</v>
      </c>
      <c r="J276" s="13">
        <v>13163</v>
      </c>
      <c r="K276" s="13">
        <v>70785</v>
      </c>
      <c r="L276" s="13">
        <v>11100</v>
      </c>
      <c r="M276" s="13">
        <v>42521</v>
      </c>
      <c r="N276" s="13">
        <v>88226</v>
      </c>
      <c r="O276" s="13">
        <v>17507</v>
      </c>
      <c r="P276" s="13">
        <v>87246</v>
      </c>
      <c r="Q276" s="13">
        <v>8646</v>
      </c>
      <c r="R276" s="13">
        <v>80491</v>
      </c>
      <c r="S276" s="13">
        <v>43301</v>
      </c>
      <c r="T276" s="13">
        <v>68380</v>
      </c>
      <c r="U276" s="13">
        <v>15248</v>
      </c>
      <c r="V276" s="24">
        <f t="shared" si="9"/>
        <v>990977</v>
      </c>
      <c r="W276" s="25">
        <f t="shared" si="8"/>
        <v>8.9410261839842494E-4</v>
      </c>
      <c r="X276" s="9"/>
    </row>
    <row r="277" spans="1:24">
      <c r="A277" s="10" t="s">
        <v>341</v>
      </c>
      <c r="B277" s="31" t="s">
        <v>66</v>
      </c>
      <c r="C277" s="13">
        <v>0</v>
      </c>
      <c r="D277" s="13">
        <v>0</v>
      </c>
      <c r="E277" s="13">
        <v>0</v>
      </c>
      <c r="F277" s="13">
        <v>0</v>
      </c>
      <c r="G277" s="13">
        <v>0</v>
      </c>
      <c r="H277" s="13">
        <v>0</v>
      </c>
      <c r="I277" s="13">
        <v>0</v>
      </c>
      <c r="J277" s="13">
        <v>0</v>
      </c>
      <c r="K277" s="13">
        <v>0</v>
      </c>
      <c r="L277" s="13">
        <v>0</v>
      </c>
      <c r="M277" s="13">
        <v>0</v>
      </c>
      <c r="N277" s="13">
        <v>0</v>
      </c>
      <c r="O277" s="13">
        <v>0</v>
      </c>
      <c r="P277" s="13">
        <v>0</v>
      </c>
      <c r="Q277" s="13">
        <v>0</v>
      </c>
      <c r="R277" s="13">
        <v>0</v>
      </c>
      <c r="S277" s="13">
        <v>0</v>
      </c>
      <c r="T277" s="13">
        <v>0</v>
      </c>
      <c r="U277" s="13">
        <v>0</v>
      </c>
      <c r="V277" s="24">
        <f t="shared" si="9"/>
        <v>0</v>
      </c>
      <c r="W277" s="25">
        <f t="shared" si="8"/>
        <v>0</v>
      </c>
      <c r="X277" s="9"/>
    </row>
    <row r="278" spans="1:24">
      <c r="A278" s="10" t="s">
        <v>342</v>
      </c>
      <c r="B278" s="31" t="s">
        <v>50</v>
      </c>
      <c r="C278" s="13">
        <v>0</v>
      </c>
      <c r="D278" s="13">
        <v>0</v>
      </c>
      <c r="E278" s="13">
        <v>0</v>
      </c>
      <c r="F278" s="13">
        <v>0</v>
      </c>
      <c r="G278" s="13">
        <v>0</v>
      </c>
      <c r="H278" s="13">
        <v>0</v>
      </c>
      <c r="I278" s="13">
        <v>0</v>
      </c>
      <c r="J278" s="13">
        <v>0</v>
      </c>
      <c r="K278" s="13">
        <v>0</v>
      </c>
      <c r="L278" s="13">
        <v>0</v>
      </c>
      <c r="M278" s="13">
        <v>0</v>
      </c>
      <c r="N278" s="13">
        <v>0</v>
      </c>
      <c r="O278" s="13">
        <v>0</v>
      </c>
      <c r="P278" s="13">
        <v>0</v>
      </c>
      <c r="Q278" s="13">
        <v>0</v>
      </c>
      <c r="R278" s="13">
        <v>0</v>
      </c>
      <c r="S278" s="13">
        <v>0</v>
      </c>
      <c r="T278" s="13">
        <v>0</v>
      </c>
      <c r="U278" s="13">
        <v>0</v>
      </c>
      <c r="V278" s="24">
        <f t="shared" si="9"/>
        <v>0</v>
      </c>
      <c r="W278" s="25">
        <f t="shared" si="8"/>
        <v>0</v>
      </c>
      <c r="X278" s="9"/>
    </row>
    <row r="279" spans="1:24">
      <c r="A279" s="10" t="s">
        <v>343</v>
      </c>
      <c r="B279" s="31" t="s">
        <v>9</v>
      </c>
      <c r="C279" s="13">
        <v>0</v>
      </c>
      <c r="D279" s="13">
        <v>0</v>
      </c>
      <c r="E279" s="13">
        <v>0</v>
      </c>
      <c r="F279" s="13">
        <v>0</v>
      </c>
      <c r="G279" s="13">
        <v>0</v>
      </c>
      <c r="H279" s="13">
        <v>0</v>
      </c>
      <c r="I279" s="13">
        <v>0</v>
      </c>
      <c r="J279" s="13">
        <v>0</v>
      </c>
      <c r="K279" s="13">
        <v>0</v>
      </c>
      <c r="L279" s="13">
        <v>0</v>
      </c>
      <c r="M279" s="13">
        <v>0</v>
      </c>
      <c r="N279" s="13">
        <v>0</v>
      </c>
      <c r="O279" s="13">
        <v>0</v>
      </c>
      <c r="P279" s="13">
        <v>0</v>
      </c>
      <c r="Q279" s="13">
        <v>0</v>
      </c>
      <c r="R279" s="13">
        <v>0</v>
      </c>
      <c r="S279" s="13">
        <v>0</v>
      </c>
      <c r="T279" s="13">
        <v>0</v>
      </c>
      <c r="U279" s="13">
        <v>0</v>
      </c>
      <c r="V279" s="24">
        <f t="shared" si="9"/>
        <v>0</v>
      </c>
      <c r="W279" s="25">
        <f t="shared" si="8"/>
        <v>0</v>
      </c>
      <c r="X279" s="9"/>
    </row>
    <row r="280" spans="1:24">
      <c r="A280" s="10" t="s">
        <v>344</v>
      </c>
      <c r="B280" s="31" t="s">
        <v>43</v>
      </c>
      <c r="C280" s="13">
        <v>0</v>
      </c>
      <c r="D280" s="13">
        <v>0</v>
      </c>
      <c r="E280" s="13">
        <v>0</v>
      </c>
      <c r="F280" s="13">
        <v>0</v>
      </c>
      <c r="G280" s="13">
        <v>49004</v>
      </c>
      <c r="H280" s="13">
        <v>21490</v>
      </c>
      <c r="I280" s="13">
        <v>67608</v>
      </c>
      <c r="J280" s="13">
        <v>49362</v>
      </c>
      <c r="K280" s="13">
        <v>673315</v>
      </c>
      <c r="L280" s="13">
        <v>96456</v>
      </c>
      <c r="M280" s="13">
        <v>87849</v>
      </c>
      <c r="N280" s="13">
        <v>46686</v>
      </c>
      <c r="O280" s="13">
        <v>73444</v>
      </c>
      <c r="P280" s="13">
        <v>178990</v>
      </c>
      <c r="Q280" s="13">
        <v>11100961</v>
      </c>
      <c r="R280" s="13">
        <v>12477596</v>
      </c>
      <c r="S280" s="13">
        <v>8603892</v>
      </c>
      <c r="T280" s="13">
        <v>441101</v>
      </c>
      <c r="U280" s="13">
        <v>509170</v>
      </c>
      <c r="V280" s="24">
        <f t="shared" si="9"/>
        <v>34476924</v>
      </c>
      <c r="W280" s="25">
        <f t="shared" si="8"/>
        <v>3.1106582718593366E-2</v>
      </c>
      <c r="X280" s="9"/>
    </row>
    <row r="281" spans="1:24">
      <c r="A281" s="10" t="s">
        <v>345</v>
      </c>
      <c r="B281" s="31" t="s">
        <v>44</v>
      </c>
      <c r="C281" s="13">
        <v>0</v>
      </c>
      <c r="D281" s="13">
        <v>0</v>
      </c>
      <c r="E281" s="13">
        <v>0</v>
      </c>
      <c r="F281" s="13">
        <v>0</v>
      </c>
      <c r="G281" s="13">
        <v>0</v>
      </c>
      <c r="H281" s="13">
        <v>0</v>
      </c>
      <c r="I281" s="13">
        <v>0</v>
      </c>
      <c r="J281" s="13">
        <v>0</v>
      </c>
      <c r="K281" s="13">
        <v>0</v>
      </c>
      <c r="L281" s="13">
        <v>0</v>
      </c>
      <c r="M281" s="13">
        <v>0</v>
      </c>
      <c r="N281" s="13">
        <v>0</v>
      </c>
      <c r="O281" s="13">
        <v>0</v>
      </c>
      <c r="P281" s="13">
        <v>0</v>
      </c>
      <c r="Q281" s="13">
        <v>0</v>
      </c>
      <c r="R281" s="13">
        <v>0</v>
      </c>
      <c r="S281" s="13">
        <v>0</v>
      </c>
      <c r="T281" s="13">
        <v>0</v>
      </c>
      <c r="U281" s="13">
        <v>0</v>
      </c>
      <c r="V281" s="24">
        <f t="shared" si="9"/>
        <v>0</v>
      </c>
      <c r="W281" s="25">
        <f t="shared" si="8"/>
        <v>0</v>
      </c>
      <c r="X281" s="9"/>
    </row>
    <row r="282" spans="1:24">
      <c r="A282" s="10" t="s">
        <v>346</v>
      </c>
      <c r="B282" s="31" t="s">
        <v>52</v>
      </c>
      <c r="C282" s="13">
        <v>0</v>
      </c>
      <c r="D282" s="13">
        <v>0</v>
      </c>
      <c r="E282" s="13">
        <v>0</v>
      </c>
      <c r="F282" s="13">
        <v>0</v>
      </c>
      <c r="G282" s="13">
        <v>0</v>
      </c>
      <c r="H282" s="13">
        <v>0</v>
      </c>
      <c r="I282" s="13">
        <v>0</v>
      </c>
      <c r="J282" s="13">
        <v>0</v>
      </c>
      <c r="K282" s="13">
        <v>0</v>
      </c>
      <c r="L282" s="13">
        <v>0</v>
      </c>
      <c r="M282" s="13">
        <v>0</v>
      </c>
      <c r="N282" s="13">
        <v>0</v>
      </c>
      <c r="O282" s="13">
        <v>0</v>
      </c>
      <c r="P282" s="13">
        <v>0</v>
      </c>
      <c r="Q282" s="13">
        <v>0</v>
      </c>
      <c r="R282" s="13">
        <v>0</v>
      </c>
      <c r="S282" s="13">
        <v>0</v>
      </c>
      <c r="T282" s="13">
        <v>0</v>
      </c>
      <c r="U282" s="13">
        <v>0</v>
      </c>
      <c r="V282" s="24">
        <f t="shared" si="9"/>
        <v>0</v>
      </c>
      <c r="W282" s="25">
        <f t="shared" si="8"/>
        <v>0</v>
      </c>
      <c r="X282" s="9"/>
    </row>
    <row r="283" spans="1:24">
      <c r="A283" s="10" t="s">
        <v>347</v>
      </c>
      <c r="B283" s="31" t="s">
        <v>50</v>
      </c>
      <c r="C283" s="13">
        <v>0</v>
      </c>
      <c r="D283" s="13">
        <v>0</v>
      </c>
      <c r="E283" s="13">
        <v>0</v>
      </c>
      <c r="F283" s="13">
        <v>0</v>
      </c>
      <c r="G283" s="13">
        <v>0</v>
      </c>
      <c r="H283" s="13">
        <v>0</v>
      </c>
      <c r="I283" s="13">
        <v>0</v>
      </c>
      <c r="J283" s="13">
        <v>0</v>
      </c>
      <c r="K283" s="13">
        <v>0</v>
      </c>
      <c r="L283" s="13">
        <v>0</v>
      </c>
      <c r="M283" s="13">
        <v>0</v>
      </c>
      <c r="N283" s="13">
        <v>0</v>
      </c>
      <c r="O283" s="13">
        <v>0</v>
      </c>
      <c r="P283" s="13">
        <v>0</v>
      </c>
      <c r="Q283" s="13">
        <v>0</v>
      </c>
      <c r="R283" s="13">
        <v>0</v>
      </c>
      <c r="S283" s="13">
        <v>0</v>
      </c>
      <c r="T283" s="13">
        <v>0</v>
      </c>
      <c r="U283" s="13">
        <v>0</v>
      </c>
      <c r="V283" s="24">
        <f t="shared" si="9"/>
        <v>0</v>
      </c>
      <c r="W283" s="25">
        <f t="shared" si="8"/>
        <v>0</v>
      </c>
      <c r="X283" s="9"/>
    </row>
    <row r="284" spans="1:24">
      <c r="A284" s="10" t="s">
        <v>49</v>
      </c>
      <c r="B284" s="31" t="s">
        <v>49</v>
      </c>
      <c r="C284" s="13">
        <v>0</v>
      </c>
      <c r="D284" s="13">
        <v>0</v>
      </c>
      <c r="E284" s="13">
        <v>0</v>
      </c>
      <c r="F284" s="13">
        <v>0</v>
      </c>
      <c r="G284" s="13">
        <v>0</v>
      </c>
      <c r="H284" s="13">
        <v>0</v>
      </c>
      <c r="I284" s="13">
        <v>0</v>
      </c>
      <c r="J284" s="13">
        <v>0</v>
      </c>
      <c r="K284" s="13">
        <v>0</v>
      </c>
      <c r="L284" s="13">
        <v>0</v>
      </c>
      <c r="M284" s="13">
        <v>0</v>
      </c>
      <c r="N284" s="13">
        <v>0</v>
      </c>
      <c r="O284" s="13">
        <v>0</v>
      </c>
      <c r="P284" s="13">
        <v>0</v>
      </c>
      <c r="Q284" s="13">
        <v>0</v>
      </c>
      <c r="R284" s="13">
        <v>0</v>
      </c>
      <c r="S284" s="13">
        <v>0</v>
      </c>
      <c r="T284" s="13">
        <v>0</v>
      </c>
      <c r="U284" s="13">
        <v>0</v>
      </c>
      <c r="V284" s="24">
        <f t="shared" si="9"/>
        <v>0</v>
      </c>
      <c r="W284" s="25">
        <f t="shared" si="8"/>
        <v>0</v>
      </c>
      <c r="X284" s="9"/>
    </row>
    <row r="285" spans="1:24">
      <c r="A285" s="10" t="s">
        <v>348</v>
      </c>
      <c r="B285" s="31" t="s">
        <v>54</v>
      </c>
      <c r="C285" s="13">
        <v>0</v>
      </c>
      <c r="D285" s="13">
        <v>0</v>
      </c>
      <c r="E285" s="13">
        <v>0</v>
      </c>
      <c r="F285" s="13">
        <v>0</v>
      </c>
      <c r="G285" s="13">
        <v>0</v>
      </c>
      <c r="H285" s="13">
        <v>0</v>
      </c>
      <c r="I285" s="13">
        <v>0</v>
      </c>
      <c r="J285" s="13">
        <v>0</v>
      </c>
      <c r="K285" s="13">
        <v>0</v>
      </c>
      <c r="L285" s="13">
        <v>0</v>
      </c>
      <c r="M285" s="13">
        <v>0</v>
      </c>
      <c r="N285" s="13">
        <v>0</v>
      </c>
      <c r="O285" s="13">
        <v>0</v>
      </c>
      <c r="P285" s="13">
        <v>0</v>
      </c>
      <c r="Q285" s="13">
        <v>145309</v>
      </c>
      <c r="R285" s="13">
        <v>159649</v>
      </c>
      <c r="S285" s="13">
        <v>167870</v>
      </c>
      <c r="T285" s="13">
        <v>218720</v>
      </c>
      <c r="U285" s="13">
        <v>389049</v>
      </c>
      <c r="V285" s="24">
        <f t="shared" si="9"/>
        <v>1080597</v>
      </c>
      <c r="W285" s="25">
        <f t="shared" si="8"/>
        <v>9.7496168643014199E-4</v>
      </c>
      <c r="X285" s="9"/>
    </row>
    <row r="286" spans="1:24">
      <c r="A286" s="10" t="s">
        <v>349</v>
      </c>
      <c r="B286" s="31" t="s">
        <v>45</v>
      </c>
      <c r="C286" s="13">
        <v>0</v>
      </c>
      <c r="D286" s="13">
        <v>0</v>
      </c>
      <c r="E286" s="13">
        <v>0</v>
      </c>
      <c r="F286" s="13">
        <v>0</v>
      </c>
      <c r="G286" s="13">
        <v>0</v>
      </c>
      <c r="H286" s="13">
        <v>0</v>
      </c>
      <c r="I286" s="13">
        <v>0</v>
      </c>
      <c r="J286" s="13">
        <v>0</v>
      </c>
      <c r="K286" s="13">
        <v>0</v>
      </c>
      <c r="L286" s="13">
        <v>0</v>
      </c>
      <c r="M286" s="13">
        <v>0</v>
      </c>
      <c r="N286" s="13">
        <v>0</v>
      </c>
      <c r="O286" s="13">
        <v>0</v>
      </c>
      <c r="P286" s="13">
        <v>0</v>
      </c>
      <c r="Q286" s="13">
        <v>0</v>
      </c>
      <c r="R286" s="13">
        <v>0</v>
      </c>
      <c r="S286" s="13">
        <v>0</v>
      </c>
      <c r="T286" s="13">
        <v>0</v>
      </c>
      <c r="U286" s="13">
        <v>0</v>
      </c>
      <c r="V286" s="24">
        <f t="shared" si="9"/>
        <v>0</v>
      </c>
      <c r="W286" s="25">
        <f t="shared" si="8"/>
        <v>0</v>
      </c>
      <c r="X286" s="9"/>
    </row>
    <row r="287" spans="1:24">
      <c r="A287" s="10" t="s">
        <v>350</v>
      </c>
      <c r="B287" s="31" t="s">
        <v>66</v>
      </c>
      <c r="C287" s="13">
        <v>0</v>
      </c>
      <c r="D287" s="13">
        <v>0</v>
      </c>
      <c r="E287" s="13">
        <v>0</v>
      </c>
      <c r="F287" s="13">
        <v>0</v>
      </c>
      <c r="G287" s="13">
        <v>0</v>
      </c>
      <c r="H287" s="13">
        <v>0</v>
      </c>
      <c r="I287" s="13">
        <v>0</v>
      </c>
      <c r="J287" s="13">
        <v>0</v>
      </c>
      <c r="K287" s="13">
        <v>0</v>
      </c>
      <c r="L287" s="13">
        <v>0</v>
      </c>
      <c r="M287" s="13">
        <v>0</v>
      </c>
      <c r="N287" s="13">
        <v>0</v>
      </c>
      <c r="O287" s="13">
        <v>0</v>
      </c>
      <c r="P287" s="13">
        <v>0</v>
      </c>
      <c r="Q287" s="13">
        <v>0</v>
      </c>
      <c r="R287" s="13">
        <v>0</v>
      </c>
      <c r="S287" s="13">
        <v>0</v>
      </c>
      <c r="T287" s="13">
        <v>0</v>
      </c>
      <c r="U287" s="13">
        <v>450</v>
      </c>
      <c r="V287" s="24">
        <f t="shared" si="9"/>
        <v>450</v>
      </c>
      <c r="W287" s="25">
        <f t="shared" si="8"/>
        <v>4.0600960292649703E-7</v>
      </c>
      <c r="X287" s="9"/>
    </row>
    <row r="288" spans="1:24">
      <c r="A288" s="10" t="s">
        <v>351</v>
      </c>
      <c r="B288" s="31" t="s">
        <v>13</v>
      </c>
      <c r="C288" s="13">
        <v>0</v>
      </c>
      <c r="D288" s="13">
        <v>0</v>
      </c>
      <c r="E288" s="13">
        <v>0</v>
      </c>
      <c r="F288" s="13">
        <v>1291846</v>
      </c>
      <c r="G288" s="13">
        <v>1237287</v>
      </c>
      <c r="H288" s="13">
        <v>1133792</v>
      </c>
      <c r="I288" s="13">
        <v>1155037</v>
      </c>
      <c r="J288" s="13">
        <v>0</v>
      </c>
      <c r="K288" s="13">
        <v>0</v>
      </c>
      <c r="L288" s="13">
        <v>0</v>
      </c>
      <c r="M288" s="13">
        <v>0</v>
      </c>
      <c r="N288" s="13">
        <v>0</v>
      </c>
      <c r="O288" s="13">
        <v>0</v>
      </c>
      <c r="P288" s="13">
        <v>0</v>
      </c>
      <c r="Q288" s="13">
        <v>0</v>
      </c>
      <c r="R288" s="13">
        <v>0</v>
      </c>
      <c r="S288" s="13">
        <v>0</v>
      </c>
      <c r="T288" s="13">
        <v>0</v>
      </c>
      <c r="U288" s="13">
        <v>0</v>
      </c>
      <c r="V288" s="24">
        <f t="shared" si="9"/>
        <v>4817962</v>
      </c>
      <c r="W288" s="25">
        <f t="shared" si="8"/>
        <v>4.3469751967443364E-3</v>
      </c>
      <c r="X288" s="9"/>
    </row>
    <row r="289" spans="1:24">
      <c r="A289" s="10" t="s">
        <v>352</v>
      </c>
      <c r="B289" s="31" t="s">
        <v>32</v>
      </c>
      <c r="C289" s="13">
        <v>0</v>
      </c>
      <c r="D289" s="13">
        <v>0</v>
      </c>
      <c r="E289" s="13">
        <v>0</v>
      </c>
      <c r="F289" s="13">
        <v>0</v>
      </c>
      <c r="G289" s="13">
        <v>0</v>
      </c>
      <c r="H289" s="13">
        <v>0</v>
      </c>
      <c r="I289" s="13">
        <v>0</v>
      </c>
      <c r="J289" s="13">
        <v>0</v>
      </c>
      <c r="K289" s="13">
        <v>0</v>
      </c>
      <c r="L289" s="13">
        <v>0</v>
      </c>
      <c r="M289" s="13">
        <v>0</v>
      </c>
      <c r="N289" s="13">
        <v>0</v>
      </c>
      <c r="O289" s="13">
        <v>0</v>
      </c>
      <c r="P289" s="13">
        <v>0</v>
      </c>
      <c r="Q289" s="13">
        <v>0</v>
      </c>
      <c r="R289" s="13">
        <v>0</v>
      </c>
      <c r="S289" s="13">
        <v>0</v>
      </c>
      <c r="T289" s="13">
        <v>0</v>
      </c>
      <c r="U289" s="13">
        <v>571549</v>
      </c>
      <c r="V289" s="24">
        <f t="shared" si="9"/>
        <v>571549</v>
      </c>
      <c r="W289" s="25">
        <f t="shared" si="8"/>
        <v>5.1567640565119207E-4</v>
      </c>
      <c r="X289" s="9"/>
    </row>
    <row r="290" spans="1:24">
      <c r="A290" s="10" t="s">
        <v>353</v>
      </c>
      <c r="B290" s="31" t="s">
        <v>50</v>
      </c>
      <c r="C290" s="13">
        <v>2295434</v>
      </c>
      <c r="D290" s="13">
        <v>0</v>
      </c>
      <c r="E290" s="13">
        <v>0</v>
      </c>
      <c r="F290" s="13">
        <v>0</v>
      </c>
      <c r="G290" s="13">
        <v>0</v>
      </c>
      <c r="H290" s="13">
        <v>614838</v>
      </c>
      <c r="I290" s="13">
        <v>1026869</v>
      </c>
      <c r="J290" s="13">
        <v>903871</v>
      </c>
      <c r="K290" s="13">
        <v>369914</v>
      </c>
      <c r="L290" s="13">
        <v>0</v>
      </c>
      <c r="M290" s="13">
        <v>0</v>
      </c>
      <c r="N290" s="13">
        <v>0</v>
      </c>
      <c r="O290" s="13">
        <v>0</v>
      </c>
      <c r="P290" s="13">
        <v>0</v>
      </c>
      <c r="Q290" s="13">
        <v>255825</v>
      </c>
      <c r="R290" s="13">
        <v>352594</v>
      </c>
      <c r="S290" s="13">
        <v>396584</v>
      </c>
      <c r="T290" s="13">
        <v>435256</v>
      </c>
      <c r="U290" s="13">
        <v>275</v>
      </c>
      <c r="V290" s="24">
        <f t="shared" si="9"/>
        <v>6651460</v>
      </c>
      <c r="W290" s="25">
        <f t="shared" si="8"/>
        <v>6.0012369632921727E-3</v>
      </c>
      <c r="X290" s="9"/>
    </row>
    <row r="291" spans="1:24">
      <c r="A291" s="10" t="s">
        <v>354</v>
      </c>
      <c r="B291" s="31" t="s">
        <v>66</v>
      </c>
      <c r="C291" s="13">
        <v>0</v>
      </c>
      <c r="D291" s="13">
        <v>0</v>
      </c>
      <c r="E291" s="13">
        <v>0</v>
      </c>
      <c r="F291" s="13">
        <v>0</v>
      </c>
      <c r="G291" s="13">
        <v>0</v>
      </c>
      <c r="H291" s="13">
        <v>0</v>
      </c>
      <c r="I291" s="13">
        <v>0</v>
      </c>
      <c r="J291" s="13">
        <v>0</v>
      </c>
      <c r="K291" s="13">
        <v>0</v>
      </c>
      <c r="L291" s="13">
        <v>0</v>
      </c>
      <c r="M291" s="13">
        <v>0</v>
      </c>
      <c r="N291" s="13">
        <v>0</v>
      </c>
      <c r="O291" s="13">
        <v>0</v>
      </c>
      <c r="P291" s="13">
        <v>0</v>
      </c>
      <c r="Q291" s="13">
        <v>0</v>
      </c>
      <c r="R291" s="13">
        <v>0</v>
      </c>
      <c r="S291" s="13">
        <v>0</v>
      </c>
      <c r="T291" s="13">
        <v>0</v>
      </c>
      <c r="U291" s="13">
        <v>0</v>
      </c>
      <c r="V291" s="24">
        <f t="shared" si="9"/>
        <v>0</v>
      </c>
      <c r="W291" s="25">
        <f t="shared" si="8"/>
        <v>0</v>
      </c>
      <c r="X291" s="9"/>
    </row>
    <row r="292" spans="1:24">
      <c r="A292" s="10" t="s">
        <v>355</v>
      </c>
      <c r="B292" s="31" t="s">
        <v>39</v>
      </c>
      <c r="C292" s="13">
        <v>0</v>
      </c>
      <c r="D292" s="13">
        <v>0</v>
      </c>
      <c r="E292" s="13">
        <v>0</v>
      </c>
      <c r="F292" s="13">
        <v>0</v>
      </c>
      <c r="G292" s="13">
        <v>0</v>
      </c>
      <c r="H292" s="13">
        <v>0</v>
      </c>
      <c r="I292" s="13">
        <v>0</v>
      </c>
      <c r="J292" s="13">
        <v>0</v>
      </c>
      <c r="K292" s="13">
        <v>0</v>
      </c>
      <c r="L292" s="13">
        <v>0</v>
      </c>
      <c r="M292" s="13">
        <v>0</v>
      </c>
      <c r="N292" s="13">
        <v>0</v>
      </c>
      <c r="O292" s="13">
        <v>0</v>
      </c>
      <c r="P292" s="13">
        <v>0</v>
      </c>
      <c r="Q292" s="13">
        <v>0</v>
      </c>
      <c r="R292" s="13">
        <v>0</v>
      </c>
      <c r="S292" s="13">
        <v>0</v>
      </c>
      <c r="T292" s="13">
        <v>0</v>
      </c>
      <c r="U292" s="13">
        <v>0</v>
      </c>
      <c r="V292" s="24">
        <f t="shared" si="9"/>
        <v>0</v>
      </c>
      <c r="W292" s="25">
        <f t="shared" si="8"/>
        <v>0</v>
      </c>
      <c r="X292" s="9"/>
    </row>
    <row r="293" spans="1:24">
      <c r="A293" s="10" t="s">
        <v>356</v>
      </c>
      <c r="B293" s="31" t="s">
        <v>61</v>
      </c>
      <c r="C293" s="13">
        <v>6103</v>
      </c>
      <c r="D293" s="13">
        <v>12770</v>
      </c>
      <c r="E293" s="13">
        <v>7429</v>
      </c>
      <c r="F293" s="13">
        <v>175</v>
      </c>
      <c r="G293" s="13">
        <v>1576924</v>
      </c>
      <c r="H293" s="13">
        <v>0</v>
      </c>
      <c r="I293" s="13">
        <v>0</v>
      </c>
      <c r="J293" s="13">
        <v>0</v>
      </c>
      <c r="K293" s="13">
        <v>0</v>
      </c>
      <c r="L293" s="13">
        <v>0</v>
      </c>
      <c r="M293" s="13">
        <v>0</v>
      </c>
      <c r="N293" s="13">
        <v>0</v>
      </c>
      <c r="O293" s="13">
        <v>0</v>
      </c>
      <c r="P293" s="13">
        <v>0</v>
      </c>
      <c r="Q293" s="13">
        <v>0</v>
      </c>
      <c r="R293" s="13">
        <v>0</v>
      </c>
      <c r="S293" s="13">
        <v>0</v>
      </c>
      <c r="T293" s="13">
        <v>0</v>
      </c>
      <c r="U293" s="13">
        <v>0</v>
      </c>
      <c r="V293" s="24">
        <f t="shared" si="9"/>
        <v>1603401</v>
      </c>
      <c r="W293" s="25">
        <f t="shared" si="8"/>
        <v>1.4466582296487739E-3</v>
      </c>
      <c r="X293" s="9"/>
    </row>
    <row r="294" spans="1:24">
      <c r="A294" s="10" t="s">
        <v>357</v>
      </c>
      <c r="B294" s="31" t="s">
        <v>52</v>
      </c>
      <c r="C294" s="13">
        <v>0</v>
      </c>
      <c r="D294" s="13">
        <v>0</v>
      </c>
      <c r="E294" s="13">
        <v>0</v>
      </c>
      <c r="F294" s="13">
        <v>0</v>
      </c>
      <c r="G294" s="13">
        <v>0</v>
      </c>
      <c r="H294" s="13">
        <v>0</v>
      </c>
      <c r="I294" s="13">
        <v>0</v>
      </c>
      <c r="J294" s="13">
        <v>0</v>
      </c>
      <c r="K294" s="13">
        <v>0</v>
      </c>
      <c r="L294" s="13">
        <v>0</v>
      </c>
      <c r="M294" s="13">
        <v>0</v>
      </c>
      <c r="N294" s="13">
        <v>0</v>
      </c>
      <c r="O294" s="13">
        <v>0</v>
      </c>
      <c r="P294" s="13">
        <v>0</v>
      </c>
      <c r="Q294" s="13">
        <v>0</v>
      </c>
      <c r="R294" s="13">
        <v>0</v>
      </c>
      <c r="S294" s="13">
        <v>0</v>
      </c>
      <c r="T294" s="13">
        <v>0</v>
      </c>
      <c r="U294" s="13">
        <v>0</v>
      </c>
      <c r="V294" s="24">
        <f t="shared" si="9"/>
        <v>0</v>
      </c>
      <c r="W294" s="25">
        <f t="shared" si="8"/>
        <v>0</v>
      </c>
      <c r="X294" s="9"/>
    </row>
    <row r="295" spans="1:24">
      <c r="A295" s="10" t="s">
        <v>358</v>
      </c>
      <c r="B295" s="31" t="s">
        <v>56</v>
      </c>
      <c r="C295" s="13">
        <v>204026</v>
      </c>
      <c r="D295" s="13">
        <v>177821</v>
      </c>
      <c r="E295" s="13">
        <v>0</v>
      </c>
      <c r="F295" s="13">
        <v>0</v>
      </c>
      <c r="G295" s="13">
        <v>0</v>
      </c>
      <c r="H295" s="13">
        <v>0</v>
      </c>
      <c r="I295" s="13">
        <v>0</v>
      </c>
      <c r="J295" s="13">
        <v>0</v>
      </c>
      <c r="K295" s="13">
        <v>0</v>
      </c>
      <c r="L295" s="13">
        <v>0</v>
      </c>
      <c r="M295" s="13">
        <v>0</v>
      </c>
      <c r="N295" s="13">
        <v>0</v>
      </c>
      <c r="O295" s="13">
        <v>0</v>
      </c>
      <c r="P295" s="13">
        <v>0</v>
      </c>
      <c r="Q295" s="13">
        <v>0</v>
      </c>
      <c r="R295" s="13">
        <v>0</v>
      </c>
      <c r="S295" s="13">
        <v>0</v>
      </c>
      <c r="T295" s="13">
        <v>0</v>
      </c>
      <c r="U295" s="13">
        <v>0</v>
      </c>
      <c r="V295" s="24">
        <f t="shared" si="9"/>
        <v>381847</v>
      </c>
      <c r="W295" s="25">
        <f t="shared" si="8"/>
        <v>3.4451899744149803E-4</v>
      </c>
      <c r="X295" s="9"/>
    </row>
    <row r="296" spans="1:24">
      <c r="A296" s="10" t="s">
        <v>359</v>
      </c>
      <c r="B296" s="31" t="s">
        <v>8</v>
      </c>
      <c r="C296" s="13">
        <v>0</v>
      </c>
      <c r="D296" s="13">
        <v>0</v>
      </c>
      <c r="E296" s="13">
        <v>659500</v>
      </c>
      <c r="F296" s="13">
        <v>0</v>
      </c>
      <c r="G296" s="13">
        <v>0</v>
      </c>
      <c r="H296" s="13">
        <v>0</v>
      </c>
      <c r="I296" s="13">
        <v>0</v>
      </c>
      <c r="J296" s="13">
        <v>0</v>
      </c>
      <c r="K296" s="13">
        <v>0</v>
      </c>
      <c r="L296" s="13">
        <v>0</v>
      </c>
      <c r="M296" s="13">
        <v>0</v>
      </c>
      <c r="N296" s="13">
        <v>0</v>
      </c>
      <c r="O296" s="13">
        <v>0</v>
      </c>
      <c r="P296" s="13">
        <v>0</v>
      </c>
      <c r="Q296" s="13">
        <v>17250</v>
      </c>
      <c r="R296" s="13">
        <v>13485</v>
      </c>
      <c r="S296" s="13">
        <v>7000</v>
      </c>
      <c r="T296" s="13">
        <v>7000</v>
      </c>
      <c r="U296" s="13">
        <v>12</v>
      </c>
      <c r="V296" s="24">
        <f t="shared" si="9"/>
        <v>704247</v>
      </c>
      <c r="W296" s="25">
        <f t="shared" si="8"/>
        <v>6.3540232184928168E-4</v>
      </c>
      <c r="X296" s="9"/>
    </row>
    <row r="297" spans="1:24">
      <c r="A297" s="10" t="s">
        <v>52</v>
      </c>
      <c r="B297" s="31" t="s">
        <v>52</v>
      </c>
      <c r="C297" s="13">
        <v>435476</v>
      </c>
      <c r="D297" s="13">
        <v>361317</v>
      </c>
      <c r="E297" s="13">
        <v>593957</v>
      </c>
      <c r="F297" s="13">
        <v>1036027</v>
      </c>
      <c r="G297" s="13">
        <v>2464093</v>
      </c>
      <c r="H297" s="13">
        <v>532893</v>
      </c>
      <c r="I297" s="13">
        <v>647194</v>
      </c>
      <c r="J297" s="13">
        <v>355083</v>
      </c>
      <c r="K297" s="13">
        <v>567085</v>
      </c>
      <c r="L297" s="13">
        <v>224959</v>
      </c>
      <c r="M297" s="13">
        <v>278431</v>
      </c>
      <c r="N297" s="13">
        <v>195716</v>
      </c>
      <c r="O297" s="13">
        <v>222358</v>
      </c>
      <c r="P297" s="13">
        <v>192968</v>
      </c>
      <c r="Q297" s="13">
        <v>183870</v>
      </c>
      <c r="R297" s="13">
        <v>189023</v>
      </c>
      <c r="S297" s="13">
        <v>192300</v>
      </c>
      <c r="T297" s="13">
        <v>202767</v>
      </c>
      <c r="U297" s="13">
        <v>271834</v>
      </c>
      <c r="V297" s="24">
        <f t="shared" si="9"/>
        <v>9147351</v>
      </c>
      <c r="W297" s="25">
        <f t="shared" si="8"/>
        <v>8.2531385496428782E-3</v>
      </c>
      <c r="X297" s="9"/>
    </row>
    <row r="298" spans="1:24">
      <c r="A298" s="10" t="s">
        <v>360</v>
      </c>
      <c r="B298" s="31" t="s">
        <v>52</v>
      </c>
      <c r="C298" s="13">
        <v>0</v>
      </c>
      <c r="D298" s="13">
        <v>0</v>
      </c>
      <c r="E298" s="13">
        <v>0</v>
      </c>
      <c r="F298" s="13">
        <v>0</v>
      </c>
      <c r="G298" s="13">
        <v>0</v>
      </c>
      <c r="H298" s="13">
        <v>0</v>
      </c>
      <c r="I298" s="13">
        <v>0</v>
      </c>
      <c r="J298" s="13">
        <v>0</v>
      </c>
      <c r="K298" s="13">
        <v>0</v>
      </c>
      <c r="L298" s="13">
        <v>0</v>
      </c>
      <c r="M298" s="13">
        <v>0</v>
      </c>
      <c r="N298" s="13">
        <v>0</v>
      </c>
      <c r="O298" s="13">
        <v>0</v>
      </c>
      <c r="P298" s="13">
        <v>0</v>
      </c>
      <c r="Q298" s="13">
        <v>0</v>
      </c>
      <c r="R298" s="13">
        <v>0</v>
      </c>
      <c r="S298" s="13">
        <v>0</v>
      </c>
      <c r="T298" s="13">
        <v>0</v>
      </c>
      <c r="U298" s="13">
        <v>0</v>
      </c>
      <c r="V298" s="24">
        <f t="shared" si="9"/>
        <v>0</v>
      </c>
      <c r="W298" s="25">
        <f t="shared" si="8"/>
        <v>0</v>
      </c>
      <c r="X298" s="9"/>
    </row>
    <row r="299" spans="1:24">
      <c r="A299" s="10" t="s">
        <v>361</v>
      </c>
      <c r="B299" s="31" t="s">
        <v>52</v>
      </c>
      <c r="C299" s="13">
        <v>0</v>
      </c>
      <c r="D299" s="13">
        <v>0</v>
      </c>
      <c r="E299" s="13">
        <v>0</v>
      </c>
      <c r="F299" s="13">
        <v>0</v>
      </c>
      <c r="G299" s="13">
        <v>0</v>
      </c>
      <c r="H299" s="13">
        <v>0</v>
      </c>
      <c r="I299" s="13">
        <v>0</v>
      </c>
      <c r="J299" s="13">
        <v>0</v>
      </c>
      <c r="K299" s="13">
        <v>0</v>
      </c>
      <c r="L299" s="13">
        <v>0</v>
      </c>
      <c r="M299" s="13">
        <v>0</v>
      </c>
      <c r="N299" s="13">
        <v>0</v>
      </c>
      <c r="O299" s="13">
        <v>0</v>
      </c>
      <c r="P299" s="13">
        <v>0</v>
      </c>
      <c r="Q299" s="13">
        <v>0</v>
      </c>
      <c r="R299" s="13">
        <v>0</v>
      </c>
      <c r="S299" s="13">
        <v>0</v>
      </c>
      <c r="T299" s="13">
        <v>0</v>
      </c>
      <c r="U299" s="13">
        <v>0</v>
      </c>
      <c r="V299" s="24">
        <f t="shared" si="9"/>
        <v>0</v>
      </c>
      <c r="W299" s="25">
        <f t="shared" si="8"/>
        <v>0</v>
      </c>
      <c r="X299" s="9"/>
    </row>
    <row r="300" spans="1:24">
      <c r="A300" s="10" t="s">
        <v>362</v>
      </c>
      <c r="B300" s="31" t="s">
        <v>19</v>
      </c>
      <c r="C300" s="13">
        <v>0</v>
      </c>
      <c r="D300" s="13">
        <v>0</v>
      </c>
      <c r="E300" s="13">
        <v>0</v>
      </c>
      <c r="F300" s="13">
        <v>0</v>
      </c>
      <c r="G300" s="13">
        <v>0</v>
      </c>
      <c r="H300" s="13">
        <v>0</v>
      </c>
      <c r="I300" s="13">
        <v>0</v>
      </c>
      <c r="J300" s="13">
        <v>0</v>
      </c>
      <c r="K300" s="13">
        <v>0</v>
      </c>
      <c r="L300" s="13">
        <v>0</v>
      </c>
      <c r="M300" s="13">
        <v>0</v>
      </c>
      <c r="N300" s="13">
        <v>0</v>
      </c>
      <c r="O300" s="13">
        <v>0</v>
      </c>
      <c r="P300" s="13">
        <v>0</v>
      </c>
      <c r="Q300" s="13">
        <v>0</v>
      </c>
      <c r="R300" s="13">
        <v>0</v>
      </c>
      <c r="S300" s="13">
        <v>0</v>
      </c>
      <c r="T300" s="13">
        <v>0</v>
      </c>
      <c r="U300" s="13">
        <v>0</v>
      </c>
      <c r="V300" s="24">
        <f t="shared" si="9"/>
        <v>0</v>
      </c>
      <c r="W300" s="25">
        <f t="shared" si="8"/>
        <v>0</v>
      </c>
      <c r="X300" s="9"/>
    </row>
    <row r="301" spans="1:24">
      <c r="A301" s="10" t="s">
        <v>363</v>
      </c>
      <c r="B301" s="31" t="s">
        <v>8</v>
      </c>
      <c r="C301" s="13">
        <v>0</v>
      </c>
      <c r="D301" s="13">
        <v>0</v>
      </c>
      <c r="E301" s="13">
        <v>0</v>
      </c>
      <c r="F301" s="13">
        <v>0</v>
      </c>
      <c r="G301" s="13">
        <v>0</v>
      </c>
      <c r="H301" s="13">
        <v>0</v>
      </c>
      <c r="I301" s="13">
        <v>0</v>
      </c>
      <c r="J301" s="13">
        <v>0</v>
      </c>
      <c r="K301" s="13">
        <v>0</v>
      </c>
      <c r="L301" s="13">
        <v>0</v>
      </c>
      <c r="M301" s="13">
        <v>0</v>
      </c>
      <c r="N301" s="13">
        <v>0</v>
      </c>
      <c r="O301" s="13">
        <v>0</v>
      </c>
      <c r="P301" s="13">
        <v>0</v>
      </c>
      <c r="Q301" s="13">
        <v>0</v>
      </c>
      <c r="R301" s="13">
        <v>0</v>
      </c>
      <c r="S301" s="13">
        <v>0</v>
      </c>
      <c r="T301" s="13">
        <v>0</v>
      </c>
      <c r="U301" s="13">
        <v>0</v>
      </c>
      <c r="V301" s="24">
        <f t="shared" si="9"/>
        <v>0</v>
      </c>
      <c r="W301" s="25">
        <f t="shared" si="8"/>
        <v>0</v>
      </c>
      <c r="X301" s="9"/>
    </row>
    <row r="302" spans="1:24">
      <c r="A302" s="10" t="s">
        <v>364</v>
      </c>
      <c r="B302" s="31" t="s">
        <v>52</v>
      </c>
      <c r="C302" s="13">
        <v>0</v>
      </c>
      <c r="D302" s="13">
        <v>0</v>
      </c>
      <c r="E302" s="13">
        <v>0</v>
      </c>
      <c r="F302" s="13">
        <v>0</v>
      </c>
      <c r="G302" s="13">
        <v>0</v>
      </c>
      <c r="H302" s="13">
        <v>0</v>
      </c>
      <c r="I302" s="13">
        <v>0</v>
      </c>
      <c r="J302" s="13">
        <v>0</v>
      </c>
      <c r="K302" s="13">
        <v>0</v>
      </c>
      <c r="L302" s="13">
        <v>0</v>
      </c>
      <c r="M302" s="13">
        <v>0</v>
      </c>
      <c r="N302" s="13">
        <v>0</v>
      </c>
      <c r="O302" s="13">
        <v>0</v>
      </c>
      <c r="P302" s="13">
        <v>0</v>
      </c>
      <c r="Q302" s="13">
        <v>0</v>
      </c>
      <c r="R302" s="13">
        <v>0</v>
      </c>
      <c r="S302" s="13">
        <v>0</v>
      </c>
      <c r="T302" s="13">
        <v>0</v>
      </c>
      <c r="U302" s="13">
        <v>0</v>
      </c>
      <c r="V302" s="24">
        <f t="shared" si="9"/>
        <v>0</v>
      </c>
      <c r="W302" s="25">
        <f t="shared" si="8"/>
        <v>0</v>
      </c>
      <c r="X302" s="9"/>
    </row>
    <row r="303" spans="1:24">
      <c r="A303" s="10" t="s">
        <v>365</v>
      </c>
      <c r="B303" s="31" t="s">
        <v>42</v>
      </c>
      <c r="C303" s="13">
        <v>161606</v>
      </c>
      <c r="D303" s="13">
        <v>0</v>
      </c>
      <c r="E303" s="13">
        <v>0</v>
      </c>
      <c r="F303" s="13">
        <v>0</v>
      </c>
      <c r="G303" s="13">
        <v>0</v>
      </c>
      <c r="H303" s="13">
        <v>0</v>
      </c>
      <c r="I303" s="13">
        <v>29702</v>
      </c>
      <c r="J303" s="13">
        <v>1504852</v>
      </c>
      <c r="K303" s="13">
        <v>1555540</v>
      </c>
      <c r="L303" s="13">
        <v>1589964</v>
      </c>
      <c r="M303" s="13">
        <v>1741832</v>
      </c>
      <c r="N303" s="13">
        <v>1796884</v>
      </c>
      <c r="O303" s="13">
        <v>1840350</v>
      </c>
      <c r="P303" s="13">
        <v>1910959</v>
      </c>
      <c r="Q303" s="13">
        <v>1932569</v>
      </c>
      <c r="R303" s="13">
        <v>1940603</v>
      </c>
      <c r="S303" s="13">
        <v>2044253</v>
      </c>
      <c r="T303" s="13">
        <v>2267407</v>
      </c>
      <c r="U303" s="13">
        <v>2560661</v>
      </c>
      <c r="V303" s="24">
        <f t="shared" si="9"/>
        <v>22877182</v>
      </c>
      <c r="W303" s="25">
        <f t="shared" si="8"/>
        <v>2.0640790177549342E-2</v>
      </c>
      <c r="X303" s="9"/>
    </row>
    <row r="304" spans="1:24">
      <c r="A304" s="10" t="s">
        <v>366</v>
      </c>
      <c r="B304" s="31" t="s">
        <v>45</v>
      </c>
      <c r="C304" s="13">
        <v>0</v>
      </c>
      <c r="D304" s="13">
        <v>0</v>
      </c>
      <c r="E304" s="13">
        <v>0</v>
      </c>
      <c r="F304" s="13">
        <v>0</v>
      </c>
      <c r="G304" s="13">
        <v>0</v>
      </c>
      <c r="H304" s="13">
        <v>0</v>
      </c>
      <c r="I304" s="13">
        <v>0</v>
      </c>
      <c r="J304" s="13">
        <v>0</v>
      </c>
      <c r="K304" s="13">
        <v>0</v>
      </c>
      <c r="L304" s="13">
        <v>11400</v>
      </c>
      <c r="M304" s="13">
        <v>15485</v>
      </c>
      <c r="N304" s="13">
        <v>1399</v>
      </c>
      <c r="O304" s="13">
        <v>0</v>
      </c>
      <c r="P304" s="13">
        <v>0</v>
      </c>
      <c r="Q304" s="13">
        <v>0</v>
      </c>
      <c r="R304" s="13">
        <v>0</v>
      </c>
      <c r="S304" s="13">
        <v>0</v>
      </c>
      <c r="T304" s="13">
        <v>0</v>
      </c>
      <c r="U304" s="13">
        <v>0</v>
      </c>
      <c r="V304" s="24">
        <f t="shared" si="9"/>
        <v>28284</v>
      </c>
      <c r="W304" s="25">
        <f t="shared" si="8"/>
        <v>2.5519056909273427E-5</v>
      </c>
      <c r="X304" s="9"/>
    </row>
    <row r="305" spans="1:24">
      <c r="A305" s="10" t="s">
        <v>367</v>
      </c>
      <c r="B305" s="31" t="s">
        <v>6</v>
      </c>
      <c r="C305" s="13">
        <v>0</v>
      </c>
      <c r="D305" s="13">
        <v>0</v>
      </c>
      <c r="E305" s="13">
        <v>0</v>
      </c>
      <c r="F305" s="13">
        <v>0</v>
      </c>
      <c r="G305" s="13">
        <v>0</v>
      </c>
      <c r="H305" s="13">
        <v>0</v>
      </c>
      <c r="I305" s="13">
        <v>0</v>
      </c>
      <c r="J305" s="13">
        <v>0</v>
      </c>
      <c r="K305" s="13">
        <v>0</v>
      </c>
      <c r="L305" s="13">
        <v>0</v>
      </c>
      <c r="M305" s="13">
        <v>0</v>
      </c>
      <c r="N305" s="13">
        <v>0</v>
      </c>
      <c r="O305" s="13">
        <v>0</v>
      </c>
      <c r="P305" s="13">
        <v>0</v>
      </c>
      <c r="Q305" s="13">
        <v>0</v>
      </c>
      <c r="R305" s="13">
        <v>0</v>
      </c>
      <c r="S305" s="13">
        <v>0</v>
      </c>
      <c r="T305" s="13">
        <v>0</v>
      </c>
      <c r="U305" s="13">
        <v>0</v>
      </c>
      <c r="V305" s="24">
        <f t="shared" si="9"/>
        <v>0</v>
      </c>
      <c r="W305" s="25">
        <f t="shared" si="8"/>
        <v>0</v>
      </c>
      <c r="X305" s="9"/>
    </row>
    <row r="306" spans="1:24">
      <c r="A306" s="10" t="s">
        <v>368</v>
      </c>
      <c r="B306" s="31" t="s">
        <v>6</v>
      </c>
      <c r="C306" s="13">
        <v>0</v>
      </c>
      <c r="D306" s="13">
        <v>0</v>
      </c>
      <c r="E306" s="13">
        <v>0</v>
      </c>
      <c r="F306" s="13">
        <v>0</v>
      </c>
      <c r="G306" s="13">
        <v>0</v>
      </c>
      <c r="H306" s="13">
        <v>0</v>
      </c>
      <c r="I306" s="13">
        <v>0</v>
      </c>
      <c r="J306" s="13">
        <v>0</v>
      </c>
      <c r="K306" s="13">
        <v>0</v>
      </c>
      <c r="L306" s="13">
        <v>0</v>
      </c>
      <c r="M306" s="13">
        <v>0</v>
      </c>
      <c r="N306" s="13">
        <v>0</v>
      </c>
      <c r="O306" s="13">
        <v>0</v>
      </c>
      <c r="P306" s="13">
        <v>0</v>
      </c>
      <c r="Q306" s="13">
        <v>0</v>
      </c>
      <c r="R306" s="13">
        <v>0</v>
      </c>
      <c r="S306" s="13">
        <v>0</v>
      </c>
      <c r="T306" s="13">
        <v>0</v>
      </c>
      <c r="U306" s="13">
        <v>0</v>
      </c>
      <c r="V306" s="24">
        <f t="shared" si="9"/>
        <v>0</v>
      </c>
      <c r="W306" s="25">
        <f t="shared" si="8"/>
        <v>0</v>
      </c>
      <c r="X306" s="9"/>
    </row>
    <row r="307" spans="1:24">
      <c r="A307" s="10" t="s">
        <v>369</v>
      </c>
      <c r="B307" s="31" t="s">
        <v>6</v>
      </c>
      <c r="C307" s="13">
        <v>0</v>
      </c>
      <c r="D307" s="13">
        <v>0</v>
      </c>
      <c r="E307" s="13">
        <v>0</v>
      </c>
      <c r="F307" s="13">
        <v>0</v>
      </c>
      <c r="G307" s="13">
        <v>0</v>
      </c>
      <c r="H307" s="13">
        <v>0</v>
      </c>
      <c r="I307" s="13">
        <v>0</v>
      </c>
      <c r="J307" s="13">
        <v>0</v>
      </c>
      <c r="K307" s="13">
        <v>0</v>
      </c>
      <c r="L307" s="13">
        <v>0</v>
      </c>
      <c r="M307" s="13">
        <v>0</v>
      </c>
      <c r="N307" s="13">
        <v>0</v>
      </c>
      <c r="O307" s="13">
        <v>0</v>
      </c>
      <c r="P307" s="13">
        <v>0</v>
      </c>
      <c r="Q307" s="13">
        <v>0</v>
      </c>
      <c r="R307" s="13">
        <v>0</v>
      </c>
      <c r="S307" s="13">
        <v>0</v>
      </c>
      <c r="T307" s="13">
        <v>0</v>
      </c>
      <c r="U307" s="13">
        <v>0</v>
      </c>
      <c r="V307" s="24">
        <f t="shared" si="9"/>
        <v>0</v>
      </c>
      <c r="W307" s="25">
        <f t="shared" si="8"/>
        <v>0</v>
      </c>
      <c r="X307" s="9"/>
    </row>
    <row r="308" spans="1:24">
      <c r="A308" s="10" t="s">
        <v>370</v>
      </c>
      <c r="B308" s="31" t="s">
        <v>9</v>
      </c>
      <c r="C308" s="13">
        <v>238300</v>
      </c>
      <c r="D308" s="13">
        <v>274594</v>
      </c>
      <c r="E308" s="13">
        <v>159262</v>
      </c>
      <c r="F308" s="13">
        <v>0</v>
      </c>
      <c r="G308" s="13">
        <v>0</v>
      </c>
      <c r="H308" s="13">
        <v>0</v>
      </c>
      <c r="I308" s="13">
        <v>0</v>
      </c>
      <c r="J308" s="13">
        <v>0</v>
      </c>
      <c r="K308" s="13">
        <v>0</v>
      </c>
      <c r="L308" s="13">
        <v>0</v>
      </c>
      <c r="M308" s="13">
        <v>0</v>
      </c>
      <c r="N308" s="13">
        <v>0</v>
      </c>
      <c r="O308" s="13">
        <v>0</v>
      </c>
      <c r="P308" s="13">
        <v>0</v>
      </c>
      <c r="Q308" s="13">
        <v>0</v>
      </c>
      <c r="R308" s="13">
        <v>0</v>
      </c>
      <c r="S308" s="13">
        <v>0</v>
      </c>
      <c r="T308" s="13">
        <v>0</v>
      </c>
      <c r="U308" s="13">
        <v>0</v>
      </c>
      <c r="V308" s="24">
        <f t="shared" si="9"/>
        <v>672156</v>
      </c>
      <c r="W308" s="25">
        <f t="shared" si="8"/>
        <v>6.0644842369925005E-4</v>
      </c>
      <c r="X308" s="9"/>
    </row>
    <row r="309" spans="1:24">
      <c r="A309" s="10" t="s">
        <v>371</v>
      </c>
      <c r="B309" s="31" t="s">
        <v>68</v>
      </c>
      <c r="C309" s="13">
        <v>0</v>
      </c>
      <c r="D309" s="13">
        <v>0</v>
      </c>
      <c r="E309" s="13">
        <v>0</v>
      </c>
      <c r="F309" s="13">
        <v>0</v>
      </c>
      <c r="G309" s="13">
        <v>0</v>
      </c>
      <c r="H309" s="13">
        <v>0</v>
      </c>
      <c r="I309" s="13">
        <v>0</v>
      </c>
      <c r="J309" s="13">
        <v>0</v>
      </c>
      <c r="K309" s="13">
        <v>0</v>
      </c>
      <c r="L309" s="13">
        <v>0</v>
      </c>
      <c r="M309" s="13">
        <v>0</v>
      </c>
      <c r="N309" s="13">
        <v>0</v>
      </c>
      <c r="O309" s="13">
        <v>0</v>
      </c>
      <c r="P309" s="13">
        <v>0</v>
      </c>
      <c r="Q309" s="13">
        <v>0</v>
      </c>
      <c r="R309" s="13">
        <v>0</v>
      </c>
      <c r="S309" s="13">
        <v>0</v>
      </c>
      <c r="T309" s="13">
        <v>0</v>
      </c>
      <c r="U309" s="13">
        <v>0</v>
      </c>
      <c r="V309" s="24">
        <f t="shared" si="9"/>
        <v>0</v>
      </c>
      <c r="W309" s="25">
        <f t="shared" si="8"/>
        <v>0</v>
      </c>
      <c r="X309" s="9"/>
    </row>
    <row r="310" spans="1:24">
      <c r="A310" s="10" t="s">
        <v>372</v>
      </c>
      <c r="B310" s="31" t="s">
        <v>9</v>
      </c>
      <c r="C310" s="13">
        <v>0</v>
      </c>
      <c r="D310" s="13">
        <v>0</v>
      </c>
      <c r="E310" s="13">
        <v>0</v>
      </c>
      <c r="F310" s="13">
        <v>0</v>
      </c>
      <c r="G310" s="13">
        <v>0</v>
      </c>
      <c r="H310" s="13">
        <v>0</v>
      </c>
      <c r="I310" s="13">
        <v>0</v>
      </c>
      <c r="J310" s="13">
        <v>0</v>
      </c>
      <c r="K310" s="13">
        <v>0</v>
      </c>
      <c r="L310" s="13">
        <v>0</v>
      </c>
      <c r="M310" s="13">
        <v>0</v>
      </c>
      <c r="N310" s="13">
        <v>0</v>
      </c>
      <c r="O310" s="13">
        <v>0</v>
      </c>
      <c r="P310" s="13">
        <v>0</v>
      </c>
      <c r="Q310" s="13">
        <v>0</v>
      </c>
      <c r="R310" s="13">
        <v>0</v>
      </c>
      <c r="S310" s="13">
        <v>0</v>
      </c>
      <c r="T310" s="13">
        <v>0</v>
      </c>
      <c r="U310" s="13">
        <v>0</v>
      </c>
      <c r="V310" s="24">
        <f t="shared" si="9"/>
        <v>0</v>
      </c>
      <c r="W310" s="25">
        <f t="shared" si="8"/>
        <v>0</v>
      </c>
      <c r="X310" s="9"/>
    </row>
    <row r="311" spans="1:24">
      <c r="A311" s="10" t="s">
        <v>373</v>
      </c>
      <c r="B311" s="31" t="s">
        <v>9</v>
      </c>
      <c r="C311" s="13">
        <v>1460</v>
      </c>
      <c r="D311" s="13">
        <v>18346</v>
      </c>
      <c r="E311" s="13">
        <v>24246</v>
      </c>
      <c r="F311" s="13">
        <v>27210</v>
      </c>
      <c r="G311" s="13">
        <v>22644</v>
      </c>
      <c r="H311" s="13">
        <v>9820</v>
      </c>
      <c r="I311" s="13">
        <v>9550</v>
      </c>
      <c r="J311" s="13">
        <v>15631</v>
      </c>
      <c r="K311" s="13">
        <v>19920</v>
      </c>
      <c r="L311" s="13">
        <v>16410</v>
      </c>
      <c r="M311" s="13">
        <v>2730</v>
      </c>
      <c r="N311" s="13">
        <v>17323</v>
      </c>
      <c r="O311" s="13">
        <v>18554</v>
      </c>
      <c r="P311" s="13">
        <v>16499</v>
      </c>
      <c r="Q311" s="13">
        <v>16460</v>
      </c>
      <c r="R311" s="13">
        <v>3760</v>
      </c>
      <c r="S311" s="13">
        <v>16459</v>
      </c>
      <c r="T311" s="13">
        <v>16460</v>
      </c>
      <c r="U311" s="13">
        <v>1460</v>
      </c>
      <c r="V311" s="24">
        <f t="shared" si="9"/>
        <v>274942</v>
      </c>
      <c r="W311" s="25">
        <f t="shared" si="8"/>
        <v>2.4806464943959318E-4</v>
      </c>
      <c r="X311" s="9"/>
    </row>
    <row r="312" spans="1:24">
      <c r="A312" s="10" t="s">
        <v>374</v>
      </c>
      <c r="B312" s="31" t="s">
        <v>13</v>
      </c>
      <c r="C312" s="13">
        <v>0</v>
      </c>
      <c r="D312" s="13">
        <v>0</v>
      </c>
      <c r="E312" s="13">
        <v>0</v>
      </c>
      <c r="F312" s="13">
        <v>0</v>
      </c>
      <c r="G312" s="13">
        <v>0</v>
      </c>
      <c r="H312" s="13">
        <v>0</v>
      </c>
      <c r="I312" s="13">
        <v>0</v>
      </c>
      <c r="J312" s="13">
        <v>0</v>
      </c>
      <c r="K312" s="13">
        <v>0</v>
      </c>
      <c r="L312" s="13">
        <v>0</v>
      </c>
      <c r="M312" s="13">
        <v>0</v>
      </c>
      <c r="N312" s="13">
        <v>0</v>
      </c>
      <c r="O312" s="13">
        <v>0</v>
      </c>
      <c r="P312" s="13">
        <v>0</v>
      </c>
      <c r="Q312" s="13">
        <v>0</v>
      </c>
      <c r="R312" s="13">
        <v>0</v>
      </c>
      <c r="S312" s="13">
        <v>0</v>
      </c>
      <c r="T312" s="13">
        <v>0</v>
      </c>
      <c r="U312" s="13">
        <v>0</v>
      </c>
      <c r="V312" s="24">
        <f t="shared" si="9"/>
        <v>0</v>
      </c>
      <c r="W312" s="25">
        <f t="shared" si="8"/>
        <v>0</v>
      </c>
      <c r="X312" s="9"/>
    </row>
    <row r="313" spans="1:24">
      <c r="A313" s="10" t="s">
        <v>375</v>
      </c>
      <c r="B313" s="31" t="s">
        <v>18</v>
      </c>
      <c r="C313" s="13">
        <v>169978</v>
      </c>
      <c r="D313" s="13">
        <v>0</v>
      </c>
      <c r="E313" s="13">
        <v>0</v>
      </c>
      <c r="F313" s="13">
        <v>0</v>
      </c>
      <c r="G313" s="13">
        <v>0</v>
      </c>
      <c r="H313" s="13">
        <v>0</v>
      </c>
      <c r="I313" s="13">
        <v>0</v>
      </c>
      <c r="J313" s="13">
        <v>0</v>
      </c>
      <c r="K313" s="13">
        <v>0</v>
      </c>
      <c r="L313" s="13">
        <v>0</v>
      </c>
      <c r="M313" s="13">
        <v>0</v>
      </c>
      <c r="N313" s="13">
        <v>0</v>
      </c>
      <c r="O313" s="13">
        <v>0</v>
      </c>
      <c r="P313" s="13">
        <v>0</v>
      </c>
      <c r="Q313" s="13">
        <v>0</v>
      </c>
      <c r="R313" s="13">
        <v>0</v>
      </c>
      <c r="S313" s="13">
        <v>0</v>
      </c>
      <c r="T313" s="13">
        <v>0</v>
      </c>
      <c r="U313" s="13">
        <v>0</v>
      </c>
      <c r="V313" s="24">
        <f t="shared" si="9"/>
        <v>169978</v>
      </c>
      <c r="W313" s="25">
        <f t="shared" si="8"/>
        <v>1.5336155619164469E-4</v>
      </c>
      <c r="X313" s="9"/>
    </row>
    <row r="314" spans="1:24">
      <c r="A314" s="10" t="s">
        <v>376</v>
      </c>
      <c r="B314" s="31" t="s">
        <v>64</v>
      </c>
      <c r="C314" s="13">
        <v>0</v>
      </c>
      <c r="D314" s="13">
        <v>0</v>
      </c>
      <c r="E314" s="13">
        <v>0</v>
      </c>
      <c r="F314" s="13">
        <v>0</v>
      </c>
      <c r="G314" s="13">
        <v>0</v>
      </c>
      <c r="H314" s="13">
        <v>0</v>
      </c>
      <c r="I314" s="13">
        <v>0</v>
      </c>
      <c r="J314" s="13">
        <v>0</v>
      </c>
      <c r="K314" s="13">
        <v>0</v>
      </c>
      <c r="L314" s="13">
        <v>0</v>
      </c>
      <c r="M314" s="13">
        <v>0</v>
      </c>
      <c r="N314" s="13">
        <v>0</v>
      </c>
      <c r="O314" s="13">
        <v>0</v>
      </c>
      <c r="P314" s="13">
        <v>0</v>
      </c>
      <c r="Q314" s="13">
        <v>0</v>
      </c>
      <c r="R314" s="13">
        <v>0</v>
      </c>
      <c r="S314" s="13">
        <v>0</v>
      </c>
      <c r="T314" s="13">
        <v>0</v>
      </c>
      <c r="U314" s="13">
        <v>0</v>
      </c>
      <c r="V314" s="24">
        <f t="shared" si="9"/>
        <v>0</v>
      </c>
      <c r="W314" s="25">
        <f t="shared" si="8"/>
        <v>0</v>
      </c>
      <c r="X314" s="9"/>
    </row>
    <row r="315" spans="1:24">
      <c r="A315" s="10" t="s">
        <v>377</v>
      </c>
      <c r="B315" s="31" t="s">
        <v>66</v>
      </c>
      <c r="C315" s="13">
        <v>0</v>
      </c>
      <c r="D315" s="13">
        <v>0</v>
      </c>
      <c r="E315" s="13">
        <v>0</v>
      </c>
      <c r="F315" s="13">
        <v>0</v>
      </c>
      <c r="G315" s="13">
        <v>0</v>
      </c>
      <c r="H315" s="13">
        <v>0</v>
      </c>
      <c r="I315" s="13">
        <v>0</v>
      </c>
      <c r="J315" s="13">
        <v>0</v>
      </c>
      <c r="K315" s="13">
        <v>0</v>
      </c>
      <c r="L315" s="13">
        <v>0</v>
      </c>
      <c r="M315" s="13">
        <v>0</v>
      </c>
      <c r="N315" s="13">
        <v>0</v>
      </c>
      <c r="O315" s="13">
        <v>0</v>
      </c>
      <c r="P315" s="13">
        <v>0</v>
      </c>
      <c r="Q315" s="13">
        <v>0</v>
      </c>
      <c r="R315" s="13">
        <v>0</v>
      </c>
      <c r="S315" s="13">
        <v>0</v>
      </c>
      <c r="T315" s="13">
        <v>0</v>
      </c>
      <c r="U315" s="13">
        <v>0</v>
      </c>
      <c r="V315" s="24">
        <f t="shared" si="9"/>
        <v>0</v>
      </c>
      <c r="W315" s="25">
        <f t="shared" si="8"/>
        <v>0</v>
      </c>
      <c r="X315" s="9"/>
    </row>
    <row r="316" spans="1:24">
      <c r="A316" s="10" t="s">
        <v>378</v>
      </c>
      <c r="B316" s="31" t="s">
        <v>45</v>
      </c>
      <c r="C316" s="13">
        <v>0</v>
      </c>
      <c r="D316" s="13">
        <v>0</v>
      </c>
      <c r="E316" s="13">
        <v>0</v>
      </c>
      <c r="F316" s="13">
        <v>0</v>
      </c>
      <c r="G316" s="13">
        <v>0</v>
      </c>
      <c r="H316" s="13">
        <v>0</v>
      </c>
      <c r="I316" s="13">
        <v>0</v>
      </c>
      <c r="J316" s="13">
        <v>0</v>
      </c>
      <c r="K316" s="13">
        <v>0</v>
      </c>
      <c r="L316" s="13">
        <v>0</v>
      </c>
      <c r="M316" s="13">
        <v>0</v>
      </c>
      <c r="N316" s="13">
        <v>0</v>
      </c>
      <c r="O316" s="13">
        <v>0</v>
      </c>
      <c r="P316" s="13">
        <v>0</v>
      </c>
      <c r="Q316" s="13">
        <v>0</v>
      </c>
      <c r="R316" s="13">
        <v>0</v>
      </c>
      <c r="S316" s="13">
        <v>0</v>
      </c>
      <c r="T316" s="13">
        <v>0</v>
      </c>
      <c r="U316" s="13">
        <v>0</v>
      </c>
      <c r="V316" s="24">
        <f t="shared" si="9"/>
        <v>0</v>
      </c>
      <c r="W316" s="25">
        <f t="shared" si="8"/>
        <v>0</v>
      </c>
      <c r="X316" s="9"/>
    </row>
    <row r="317" spans="1:24">
      <c r="A317" s="10" t="s">
        <v>379</v>
      </c>
      <c r="B317" s="31" t="s">
        <v>54</v>
      </c>
      <c r="C317" s="13">
        <v>0</v>
      </c>
      <c r="D317" s="13">
        <v>0</v>
      </c>
      <c r="E317" s="13">
        <v>0</v>
      </c>
      <c r="F317" s="13">
        <v>0</v>
      </c>
      <c r="G317" s="13">
        <v>0</v>
      </c>
      <c r="H317" s="13">
        <v>0</v>
      </c>
      <c r="I317" s="13">
        <v>0</v>
      </c>
      <c r="J317" s="13">
        <v>0</v>
      </c>
      <c r="K317" s="13">
        <v>0</v>
      </c>
      <c r="L317" s="13">
        <v>0</v>
      </c>
      <c r="M317" s="13">
        <v>0</v>
      </c>
      <c r="N317" s="13">
        <v>0</v>
      </c>
      <c r="O317" s="13">
        <v>0</v>
      </c>
      <c r="P317" s="13">
        <v>0</v>
      </c>
      <c r="Q317" s="13">
        <v>0</v>
      </c>
      <c r="R317" s="13">
        <v>0</v>
      </c>
      <c r="S317" s="13">
        <v>0</v>
      </c>
      <c r="T317" s="13">
        <v>0</v>
      </c>
      <c r="U317" s="13">
        <v>0</v>
      </c>
      <c r="V317" s="24">
        <f t="shared" si="9"/>
        <v>0</v>
      </c>
      <c r="W317" s="25">
        <f t="shared" si="8"/>
        <v>0</v>
      </c>
      <c r="X317" s="9"/>
    </row>
    <row r="318" spans="1:24">
      <c r="A318" s="10" t="s">
        <v>380</v>
      </c>
      <c r="B318" s="31" t="s">
        <v>30</v>
      </c>
      <c r="C318" s="13">
        <v>430067</v>
      </c>
      <c r="D318" s="13">
        <v>509097</v>
      </c>
      <c r="E318" s="13">
        <v>512100</v>
      </c>
      <c r="F318" s="13">
        <v>601655</v>
      </c>
      <c r="G318" s="13">
        <v>610069</v>
      </c>
      <c r="H318" s="13">
        <v>523547</v>
      </c>
      <c r="I318" s="13">
        <v>348519</v>
      </c>
      <c r="J318" s="13">
        <v>448347</v>
      </c>
      <c r="K318" s="13">
        <v>373538</v>
      </c>
      <c r="L318" s="13">
        <v>350037</v>
      </c>
      <c r="M318" s="13">
        <v>399768</v>
      </c>
      <c r="N318" s="13">
        <v>412271</v>
      </c>
      <c r="O318" s="13">
        <v>460026</v>
      </c>
      <c r="P318" s="13">
        <v>597580</v>
      </c>
      <c r="Q318" s="13">
        <v>623821</v>
      </c>
      <c r="R318" s="13">
        <v>568194</v>
      </c>
      <c r="S318" s="13">
        <v>666201</v>
      </c>
      <c r="T318" s="13">
        <v>0</v>
      </c>
      <c r="U318" s="13">
        <v>0</v>
      </c>
      <c r="V318" s="24">
        <f t="shared" si="9"/>
        <v>8434837</v>
      </c>
      <c r="W318" s="25">
        <f t="shared" si="8"/>
        <v>7.610277380266056E-3</v>
      </c>
      <c r="X318" s="9"/>
    </row>
    <row r="319" spans="1:24">
      <c r="A319" s="10" t="s">
        <v>381</v>
      </c>
      <c r="B319" s="31" t="s">
        <v>9</v>
      </c>
      <c r="C319" s="13">
        <v>776</v>
      </c>
      <c r="D319" s="13">
        <v>0</v>
      </c>
      <c r="E319" s="13">
        <v>0</v>
      </c>
      <c r="F319" s="13">
        <v>0</v>
      </c>
      <c r="G319" s="13">
        <v>0</v>
      </c>
      <c r="H319" s="13">
        <v>0</v>
      </c>
      <c r="I319" s="13">
        <v>0</v>
      </c>
      <c r="J319" s="13">
        <v>0</v>
      </c>
      <c r="K319" s="13">
        <v>0</v>
      </c>
      <c r="L319" s="13">
        <v>0</v>
      </c>
      <c r="M319" s="13">
        <v>0</v>
      </c>
      <c r="N319" s="13">
        <v>0</v>
      </c>
      <c r="O319" s="13">
        <v>0</v>
      </c>
      <c r="P319" s="13">
        <v>0</v>
      </c>
      <c r="Q319" s="13">
        <v>0</v>
      </c>
      <c r="R319" s="13">
        <v>0</v>
      </c>
      <c r="S319" s="13">
        <v>0</v>
      </c>
      <c r="T319" s="13">
        <v>0</v>
      </c>
      <c r="U319" s="13">
        <v>0</v>
      </c>
      <c r="V319" s="24">
        <f t="shared" si="9"/>
        <v>776</v>
      </c>
      <c r="W319" s="25">
        <f t="shared" si="8"/>
        <v>7.0014100415769261E-7</v>
      </c>
      <c r="X319" s="9"/>
    </row>
    <row r="320" spans="1:24">
      <c r="A320" s="10" t="s">
        <v>382</v>
      </c>
      <c r="B320" s="31" t="s">
        <v>55</v>
      </c>
      <c r="C320" s="13">
        <v>0</v>
      </c>
      <c r="D320" s="13">
        <v>0</v>
      </c>
      <c r="E320" s="13">
        <v>0</v>
      </c>
      <c r="F320" s="13">
        <v>0</v>
      </c>
      <c r="G320" s="13">
        <v>0</v>
      </c>
      <c r="H320" s="13">
        <v>0</v>
      </c>
      <c r="I320" s="13">
        <v>0</v>
      </c>
      <c r="J320" s="13">
        <v>0</v>
      </c>
      <c r="K320" s="13">
        <v>0</v>
      </c>
      <c r="L320" s="13">
        <v>0</v>
      </c>
      <c r="M320" s="13">
        <v>0</v>
      </c>
      <c r="N320" s="13">
        <v>0</v>
      </c>
      <c r="O320" s="13">
        <v>0</v>
      </c>
      <c r="P320" s="13">
        <v>0</v>
      </c>
      <c r="Q320" s="13">
        <v>0</v>
      </c>
      <c r="R320" s="13">
        <v>0</v>
      </c>
      <c r="S320" s="13">
        <v>0</v>
      </c>
      <c r="T320" s="13">
        <v>0</v>
      </c>
      <c r="U320" s="13">
        <v>0</v>
      </c>
      <c r="V320" s="24">
        <f t="shared" si="9"/>
        <v>0</v>
      </c>
      <c r="W320" s="25">
        <f t="shared" si="8"/>
        <v>0</v>
      </c>
      <c r="X320" s="9"/>
    </row>
    <row r="321" spans="1:24">
      <c r="A321" s="10" t="s">
        <v>383</v>
      </c>
      <c r="B321" s="31" t="s">
        <v>56</v>
      </c>
      <c r="C321" s="13">
        <v>0</v>
      </c>
      <c r="D321" s="13">
        <v>0</v>
      </c>
      <c r="E321" s="13">
        <v>0</v>
      </c>
      <c r="F321" s="13">
        <v>0</v>
      </c>
      <c r="G321" s="13">
        <v>0</v>
      </c>
      <c r="H321" s="13">
        <v>0</v>
      </c>
      <c r="I321" s="13">
        <v>0</v>
      </c>
      <c r="J321" s="13">
        <v>0</v>
      </c>
      <c r="K321" s="13">
        <v>0</v>
      </c>
      <c r="L321" s="13">
        <v>0</v>
      </c>
      <c r="M321" s="13">
        <v>0</v>
      </c>
      <c r="N321" s="13">
        <v>0</v>
      </c>
      <c r="O321" s="13">
        <v>0</v>
      </c>
      <c r="P321" s="13">
        <v>0</v>
      </c>
      <c r="Q321" s="13">
        <v>0</v>
      </c>
      <c r="R321" s="13">
        <v>0</v>
      </c>
      <c r="S321" s="13">
        <v>0</v>
      </c>
      <c r="T321" s="13">
        <v>0</v>
      </c>
      <c r="U321" s="13">
        <v>0</v>
      </c>
      <c r="V321" s="24">
        <f t="shared" si="9"/>
        <v>0</v>
      </c>
      <c r="W321" s="25">
        <f t="shared" si="8"/>
        <v>0</v>
      </c>
      <c r="X321" s="9"/>
    </row>
    <row r="322" spans="1:24">
      <c r="A322" s="10" t="s">
        <v>384</v>
      </c>
      <c r="B322" s="31" t="s">
        <v>9</v>
      </c>
      <c r="C322" s="13">
        <v>0</v>
      </c>
      <c r="D322" s="13">
        <v>0</v>
      </c>
      <c r="E322" s="13">
        <v>0</v>
      </c>
      <c r="F322" s="13">
        <v>0</v>
      </c>
      <c r="G322" s="13">
        <v>0</v>
      </c>
      <c r="H322" s="13">
        <v>0</v>
      </c>
      <c r="I322" s="13">
        <v>0</v>
      </c>
      <c r="J322" s="13">
        <v>0</v>
      </c>
      <c r="K322" s="13">
        <v>0</v>
      </c>
      <c r="L322" s="13">
        <v>0</v>
      </c>
      <c r="M322" s="13">
        <v>0</v>
      </c>
      <c r="N322" s="13">
        <v>0</v>
      </c>
      <c r="O322" s="13">
        <v>0</v>
      </c>
      <c r="P322" s="13">
        <v>0</v>
      </c>
      <c r="Q322" s="13">
        <v>0</v>
      </c>
      <c r="R322" s="13">
        <v>0</v>
      </c>
      <c r="S322" s="13">
        <v>0</v>
      </c>
      <c r="T322" s="13">
        <v>0</v>
      </c>
      <c r="U322" s="13">
        <v>0</v>
      </c>
      <c r="V322" s="24">
        <f t="shared" si="9"/>
        <v>0</v>
      </c>
      <c r="W322" s="25">
        <f t="shared" si="8"/>
        <v>0</v>
      </c>
      <c r="X322" s="9"/>
    </row>
    <row r="323" spans="1:24">
      <c r="A323" s="10" t="s">
        <v>385</v>
      </c>
      <c r="B323" s="31" t="s">
        <v>31</v>
      </c>
      <c r="C323" s="13">
        <v>0</v>
      </c>
      <c r="D323" s="13">
        <v>0</v>
      </c>
      <c r="E323" s="13">
        <v>0</v>
      </c>
      <c r="F323" s="13">
        <v>0</v>
      </c>
      <c r="G323" s="13">
        <v>0</v>
      </c>
      <c r="H323" s="13">
        <v>0</v>
      </c>
      <c r="I323" s="13">
        <v>0</v>
      </c>
      <c r="J323" s="13">
        <v>245000</v>
      </c>
      <c r="K323" s="13">
        <v>0</v>
      </c>
      <c r="L323" s="13">
        <v>0</v>
      </c>
      <c r="M323" s="13">
        <v>0</v>
      </c>
      <c r="N323" s="13">
        <v>0</v>
      </c>
      <c r="O323" s="13">
        <v>0</v>
      </c>
      <c r="P323" s="13">
        <v>0</v>
      </c>
      <c r="Q323" s="13">
        <v>0</v>
      </c>
      <c r="R323" s="13">
        <v>0</v>
      </c>
      <c r="S323" s="13">
        <v>0</v>
      </c>
      <c r="T323" s="13">
        <v>0</v>
      </c>
      <c r="U323" s="13">
        <v>0</v>
      </c>
      <c r="V323" s="24">
        <f t="shared" si="9"/>
        <v>245000</v>
      </c>
      <c r="W323" s="25">
        <f t="shared" si="8"/>
        <v>2.2104967270442614E-4</v>
      </c>
      <c r="X323" s="9"/>
    </row>
    <row r="324" spans="1:24">
      <c r="A324" s="10" t="s">
        <v>386</v>
      </c>
      <c r="B324" s="31" t="s">
        <v>66</v>
      </c>
      <c r="C324" s="13">
        <v>0</v>
      </c>
      <c r="D324" s="13">
        <v>0</v>
      </c>
      <c r="E324" s="13">
        <v>0</v>
      </c>
      <c r="F324" s="13">
        <v>0</v>
      </c>
      <c r="G324" s="13">
        <v>0</v>
      </c>
      <c r="H324" s="13">
        <v>0</v>
      </c>
      <c r="I324" s="13">
        <v>0</v>
      </c>
      <c r="J324" s="13">
        <v>0</v>
      </c>
      <c r="K324" s="13">
        <v>0</v>
      </c>
      <c r="L324" s="13">
        <v>0</v>
      </c>
      <c r="M324" s="13">
        <v>0</v>
      </c>
      <c r="N324" s="13">
        <v>0</v>
      </c>
      <c r="O324" s="13">
        <v>0</v>
      </c>
      <c r="P324" s="13">
        <v>0</v>
      </c>
      <c r="Q324" s="13">
        <v>0</v>
      </c>
      <c r="R324" s="13">
        <v>0</v>
      </c>
      <c r="S324" s="13">
        <v>0</v>
      </c>
      <c r="T324" s="13">
        <v>0</v>
      </c>
      <c r="U324" s="13">
        <v>0</v>
      </c>
      <c r="V324" s="24">
        <f t="shared" si="9"/>
        <v>0</v>
      </c>
      <c r="W324" s="25">
        <f t="shared" ref="W324:W387" si="10">(V324/V$417)</f>
        <v>0</v>
      </c>
      <c r="X324" s="9"/>
    </row>
    <row r="325" spans="1:24">
      <c r="A325" s="10" t="s">
        <v>387</v>
      </c>
      <c r="B325" s="31" t="s">
        <v>66</v>
      </c>
      <c r="C325" s="13">
        <v>0</v>
      </c>
      <c r="D325" s="13">
        <v>0</v>
      </c>
      <c r="E325" s="13">
        <v>0</v>
      </c>
      <c r="F325" s="13">
        <v>0</v>
      </c>
      <c r="G325" s="13">
        <v>0</v>
      </c>
      <c r="H325" s="13">
        <v>0</v>
      </c>
      <c r="I325" s="13">
        <v>0</v>
      </c>
      <c r="J325" s="13">
        <v>0</v>
      </c>
      <c r="K325" s="13">
        <v>0</v>
      </c>
      <c r="L325" s="13">
        <v>0</v>
      </c>
      <c r="M325" s="13">
        <v>0</v>
      </c>
      <c r="N325" s="13">
        <v>0</v>
      </c>
      <c r="O325" s="13">
        <v>0</v>
      </c>
      <c r="P325" s="13">
        <v>0</v>
      </c>
      <c r="Q325" s="13">
        <v>0</v>
      </c>
      <c r="R325" s="13">
        <v>0</v>
      </c>
      <c r="S325" s="13">
        <v>0</v>
      </c>
      <c r="T325" s="13">
        <v>0</v>
      </c>
      <c r="U325" s="13">
        <v>0</v>
      </c>
      <c r="V325" s="24">
        <f t="shared" si="9"/>
        <v>0</v>
      </c>
      <c r="W325" s="25">
        <f t="shared" si="10"/>
        <v>0</v>
      </c>
      <c r="X325" s="9"/>
    </row>
    <row r="326" spans="1:24">
      <c r="A326" s="10" t="s">
        <v>388</v>
      </c>
      <c r="B326" s="31" t="s">
        <v>53</v>
      </c>
      <c r="C326" s="13">
        <v>0</v>
      </c>
      <c r="D326" s="13">
        <v>0</v>
      </c>
      <c r="E326" s="13">
        <v>0</v>
      </c>
      <c r="F326" s="13">
        <v>0</v>
      </c>
      <c r="G326" s="13">
        <v>0</v>
      </c>
      <c r="H326" s="13">
        <v>0</v>
      </c>
      <c r="I326" s="13">
        <v>0</v>
      </c>
      <c r="J326" s="13">
        <v>0</v>
      </c>
      <c r="K326" s="13">
        <v>0</v>
      </c>
      <c r="L326" s="13">
        <v>0</v>
      </c>
      <c r="M326" s="13">
        <v>9592</v>
      </c>
      <c r="N326" s="13">
        <v>0</v>
      </c>
      <c r="O326" s="13">
        <v>0</v>
      </c>
      <c r="P326" s="13">
        <v>0</v>
      </c>
      <c r="Q326" s="13">
        <v>0</v>
      </c>
      <c r="R326" s="13">
        <v>0</v>
      </c>
      <c r="S326" s="13">
        <v>0</v>
      </c>
      <c r="T326" s="13">
        <v>0</v>
      </c>
      <c r="U326" s="13">
        <v>0</v>
      </c>
      <c r="V326" s="24">
        <f t="shared" ref="V326:V389" si="11">SUM(C326:U326)</f>
        <v>9592</v>
      </c>
      <c r="W326" s="25">
        <f t="shared" si="10"/>
        <v>8.654320247268798E-6</v>
      </c>
      <c r="X326" s="9"/>
    </row>
    <row r="327" spans="1:24">
      <c r="A327" s="10" t="s">
        <v>389</v>
      </c>
      <c r="B327" s="31" t="s">
        <v>24</v>
      </c>
      <c r="C327" s="13">
        <v>0</v>
      </c>
      <c r="D327" s="13">
        <v>0</v>
      </c>
      <c r="E327" s="13">
        <v>0</v>
      </c>
      <c r="F327" s="13">
        <v>0</v>
      </c>
      <c r="G327" s="13">
        <v>0</v>
      </c>
      <c r="H327" s="13">
        <v>0</v>
      </c>
      <c r="I327" s="13">
        <v>0</v>
      </c>
      <c r="J327" s="13">
        <v>0</v>
      </c>
      <c r="K327" s="13">
        <v>0</v>
      </c>
      <c r="L327" s="13">
        <v>0</v>
      </c>
      <c r="M327" s="13">
        <v>0</v>
      </c>
      <c r="N327" s="13">
        <v>0</v>
      </c>
      <c r="O327" s="13">
        <v>0</v>
      </c>
      <c r="P327" s="13">
        <v>0</v>
      </c>
      <c r="Q327" s="13">
        <v>0</v>
      </c>
      <c r="R327" s="13">
        <v>0</v>
      </c>
      <c r="S327" s="13">
        <v>0</v>
      </c>
      <c r="T327" s="13">
        <v>0</v>
      </c>
      <c r="U327" s="13">
        <v>0</v>
      </c>
      <c r="V327" s="24">
        <f t="shared" si="11"/>
        <v>0</v>
      </c>
      <c r="W327" s="25">
        <f t="shared" si="10"/>
        <v>0</v>
      </c>
      <c r="X327" s="9"/>
    </row>
    <row r="328" spans="1:24">
      <c r="A328" s="10" t="s">
        <v>390</v>
      </c>
      <c r="B328" s="31" t="s">
        <v>58</v>
      </c>
      <c r="C328" s="13">
        <v>199227</v>
      </c>
      <c r="D328" s="13">
        <v>15953</v>
      </c>
      <c r="E328" s="13">
        <v>15728</v>
      </c>
      <c r="F328" s="13">
        <v>0</v>
      </c>
      <c r="G328" s="13">
        <v>0</v>
      </c>
      <c r="H328" s="13">
        <v>2311463</v>
      </c>
      <c r="I328" s="13">
        <v>19171</v>
      </c>
      <c r="J328" s="13">
        <v>19541</v>
      </c>
      <c r="K328" s="13">
        <v>0</v>
      </c>
      <c r="L328" s="13">
        <v>0</v>
      </c>
      <c r="M328" s="13">
        <v>0</v>
      </c>
      <c r="N328" s="13">
        <v>0</v>
      </c>
      <c r="O328" s="13">
        <v>0</v>
      </c>
      <c r="P328" s="13">
        <v>0</v>
      </c>
      <c r="Q328" s="13">
        <v>0</v>
      </c>
      <c r="R328" s="13">
        <v>0</v>
      </c>
      <c r="S328" s="13">
        <v>0</v>
      </c>
      <c r="T328" s="13">
        <v>0</v>
      </c>
      <c r="U328" s="13">
        <v>0</v>
      </c>
      <c r="V328" s="24">
        <f t="shared" si="11"/>
        <v>2581083</v>
      </c>
      <c r="W328" s="25">
        <f t="shared" si="10"/>
        <v>2.3287655198896261E-3</v>
      </c>
      <c r="X328" s="9"/>
    </row>
    <row r="329" spans="1:24">
      <c r="A329" s="10" t="s">
        <v>391</v>
      </c>
      <c r="B329" s="31" t="s">
        <v>11</v>
      </c>
      <c r="C329" s="13">
        <v>0</v>
      </c>
      <c r="D329" s="13">
        <v>0</v>
      </c>
      <c r="E329" s="13">
        <v>0</v>
      </c>
      <c r="F329" s="13">
        <v>0</v>
      </c>
      <c r="G329" s="13">
        <v>0</v>
      </c>
      <c r="H329" s="13">
        <v>0</v>
      </c>
      <c r="I329" s="13">
        <v>0</v>
      </c>
      <c r="J329" s="13">
        <v>0</v>
      </c>
      <c r="K329" s="13">
        <v>0</v>
      </c>
      <c r="L329" s="13">
        <v>0</v>
      </c>
      <c r="M329" s="13">
        <v>994236</v>
      </c>
      <c r="N329" s="13">
        <v>993511</v>
      </c>
      <c r="O329" s="13">
        <v>735707</v>
      </c>
      <c r="P329" s="13">
        <v>904353</v>
      </c>
      <c r="Q329" s="13">
        <v>992589</v>
      </c>
      <c r="R329" s="13">
        <v>1097088</v>
      </c>
      <c r="S329" s="13">
        <v>1303390</v>
      </c>
      <c r="T329" s="13">
        <v>1145596</v>
      </c>
      <c r="U329" s="13">
        <v>431291</v>
      </c>
      <c r="V329" s="24">
        <f t="shared" si="11"/>
        <v>8597761</v>
      </c>
      <c r="W329" s="25">
        <f t="shared" si="10"/>
        <v>7.7572745103709371E-3</v>
      </c>
      <c r="X329" s="9"/>
    </row>
    <row r="330" spans="1:24">
      <c r="A330" s="10" t="s">
        <v>392</v>
      </c>
      <c r="B330" s="31" t="s">
        <v>21</v>
      </c>
      <c r="C330" s="13">
        <v>0</v>
      </c>
      <c r="D330" s="13">
        <v>0</v>
      </c>
      <c r="E330" s="13">
        <v>0</v>
      </c>
      <c r="F330" s="13">
        <v>0</v>
      </c>
      <c r="G330" s="13">
        <v>0</v>
      </c>
      <c r="H330" s="13">
        <v>0</v>
      </c>
      <c r="I330" s="13">
        <v>0</v>
      </c>
      <c r="J330" s="13">
        <v>0</v>
      </c>
      <c r="K330" s="13">
        <v>258327</v>
      </c>
      <c r="L330" s="13">
        <v>205664</v>
      </c>
      <c r="M330" s="13">
        <v>0</v>
      </c>
      <c r="N330" s="13">
        <v>0</v>
      </c>
      <c r="O330" s="13">
        <v>0</v>
      </c>
      <c r="P330" s="13">
        <v>0</v>
      </c>
      <c r="Q330" s="13">
        <v>0</v>
      </c>
      <c r="R330" s="13">
        <v>0</v>
      </c>
      <c r="S330" s="13">
        <v>0</v>
      </c>
      <c r="T330" s="13">
        <v>0</v>
      </c>
      <c r="U330" s="13">
        <v>0</v>
      </c>
      <c r="V330" s="24">
        <f t="shared" si="11"/>
        <v>463991</v>
      </c>
      <c r="W330" s="25">
        <f t="shared" si="10"/>
        <v>4.1863289260326284E-4</v>
      </c>
      <c r="X330" s="9"/>
    </row>
    <row r="331" spans="1:24">
      <c r="A331" s="10" t="s">
        <v>393</v>
      </c>
      <c r="B331" s="31" t="s">
        <v>65</v>
      </c>
      <c r="C331" s="13">
        <v>0</v>
      </c>
      <c r="D331" s="13">
        <v>0</v>
      </c>
      <c r="E331" s="13">
        <v>0</v>
      </c>
      <c r="F331" s="13">
        <v>0</v>
      </c>
      <c r="G331" s="13">
        <v>0</v>
      </c>
      <c r="H331" s="13">
        <v>0</v>
      </c>
      <c r="I331" s="13">
        <v>0</v>
      </c>
      <c r="J331" s="13">
        <v>0</v>
      </c>
      <c r="K331" s="13">
        <v>0</v>
      </c>
      <c r="L331" s="13">
        <v>0</v>
      </c>
      <c r="M331" s="13">
        <v>0</v>
      </c>
      <c r="N331" s="13">
        <v>0</v>
      </c>
      <c r="O331" s="13">
        <v>0</v>
      </c>
      <c r="P331" s="13">
        <v>0</v>
      </c>
      <c r="Q331" s="13">
        <v>0</v>
      </c>
      <c r="R331" s="13">
        <v>0</v>
      </c>
      <c r="S331" s="13">
        <v>0</v>
      </c>
      <c r="T331" s="13">
        <v>0</v>
      </c>
      <c r="U331" s="13">
        <v>0</v>
      </c>
      <c r="V331" s="24">
        <f t="shared" si="11"/>
        <v>0</v>
      </c>
      <c r="W331" s="25">
        <f t="shared" si="10"/>
        <v>0</v>
      </c>
      <c r="X331" s="9"/>
    </row>
    <row r="332" spans="1:24">
      <c r="A332" s="10" t="s">
        <v>394</v>
      </c>
      <c r="B332" s="31" t="s">
        <v>43</v>
      </c>
      <c r="C332" s="13">
        <v>0</v>
      </c>
      <c r="D332" s="13">
        <v>0</v>
      </c>
      <c r="E332" s="13">
        <v>0</v>
      </c>
      <c r="F332" s="13">
        <v>0</v>
      </c>
      <c r="G332" s="13">
        <v>0</v>
      </c>
      <c r="H332" s="13">
        <v>0</v>
      </c>
      <c r="I332" s="13">
        <v>0</v>
      </c>
      <c r="J332" s="13">
        <v>0</v>
      </c>
      <c r="K332" s="13">
        <v>0</v>
      </c>
      <c r="L332" s="13">
        <v>0</v>
      </c>
      <c r="M332" s="13">
        <v>0</v>
      </c>
      <c r="N332" s="13">
        <v>0</v>
      </c>
      <c r="O332" s="13">
        <v>0</v>
      </c>
      <c r="P332" s="13">
        <v>0</v>
      </c>
      <c r="Q332" s="13">
        <v>0</v>
      </c>
      <c r="R332" s="13">
        <v>0</v>
      </c>
      <c r="S332" s="13">
        <v>0</v>
      </c>
      <c r="T332" s="13">
        <v>0</v>
      </c>
      <c r="U332" s="13">
        <v>0</v>
      </c>
      <c r="V332" s="24">
        <f t="shared" si="11"/>
        <v>0</v>
      </c>
      <c r="W332" s="25">
        <f t="shared" si="10"/>
        <v>0</v>
      </c>
      <c r="X332" s="9"/>
    </row>
    <row r="333" spans="1:24">
      <c r="A333" s="10" t="s">
        <v>395</v>
      </c>
      <c r="B333" s="31" t="s">
        <v>54</v>
      </c>
      <c r="C333" s="13">
        <v>0</v>
      </c>
      <c r="D333" s="13">
        <v>0</v>
      </c>
      <c r="E333" s="13">
        <v>0</v>
      </c>
      <c r="F333" s="13">
        <v>0</v>
      </c>
      <c r="G333" s="13">
        <v>0</v>
      </c>
      <c r="H333" s="13">
        <v>0</v>
      </c>
      <c r="I333" s="13">
        <v>0</v>
      </c>
      <c r="J333" s="13">
        <v>0</v>
      </c>
      <c r="K333" s="13">
        <v>0</v>
      </c>
      <c r="L333" s="13">
        <v>0</v>
      </c>
      <c r="M333" s="13">
        <v>0</v>
      </c>
      <c r="N333" s="13">
        <v>0</v>
      </c>
      <c r="O333" s="13">
        <v>0</v>
      </c>
      <c r="P333" s="13">
        <v>0</v>
      </c>
      <c r="Q333" s="13">
        <v>0</v>
      </c>
      <c r="R333" s="13">
        <v>0</v>
      </c>
      <c r="S333" s="13">
        <v>0</v>
      </c>
      <c r="T333" s="13">
        <v>0</v>
      </c>
      <c r="U333" s="13">
        <v>0</v>
      </c>
      <c r="V333" s="24">
        <f t="shared" si="11"/>
        <v>0</v>
      </c>
      <c r="W333" s="25">
        <f t="shared" si="10"/>
        <v>0</v>
      </c>
      <c r="X333" s="9"/>
    </row>
    <row r="334" spans="1:24">
      <c r="A334" s="10" t="s">
        <v>396</v>
      </c>
      <c r="B334" s="31" t="s">
        <v>54</v>
      </c>
      <c r="C334" s="13">
        <v>0</v>
      </c>
      <c r="D334" s="13">
        <v>0</v>
      </c>
      <c r="E334" s="13">
        <v>0</v>
      </c>
      <c r="F334" s="13">
        <v>0</v>
      </c>
      <c r="G334" s="13">
        <v>0</v>
      </c>
      <c r="H334" s="13">
        <v>0</v>
      </c>
      <c r="I334" s="13">
        <v>0</v>
      </c>
      <c r="J334" s="13">
        <v>0</v>
      </c>
      <c r="K334" s="13">
        <v>0</v>
      </c>
      <c r="L334" s="13">
        <v>0</v>
      </c>
      <c r="M334" s="13">
        <v>0</v>
      </c>
      <c r="N334" s="13">
        <v>0</v>
      </c>
      <c r="O334" s="13">
        <v>0</v>
      </c>
      <c r="P334" s="13">
        <v>0</v>
      </c>
      <c r="Q334" s="13">
        <v>0</v>
      </c>
      <c r="R334" s="13">
        <v>0</v>
      </c>
      <c r="S334" s="13">
        <v>0</v>
      </c>
      <c r="T334" s="13">
        <v>0</v>
      </c>
      <c r="U334" s="13">
        <v>0</v>
      </c>
      <c r="V334" s="24">
        <f t="shared" si="11"/>
        <v>0</v>
      </c>
      <c r="W334" s="25">
        <f t="shared" si="10"/>
        <v>0</v>
      </c>
      <c r="X334" s="9"/>
    </row>
    <row r="335" spans="1:24">
      <c r="A335" s="10" t="s">
        <v>397</v>
      </c>
      <c r="B335" s="31" t="s">
        <v>52</v>
      </c>
      <c r="C335" s="13">
        <v>0</v>
      </c>
      <c r="D335" s="13">
        <v>0</v>
      </c>
      <c r="E335" s="13">
        <v>0</v>
      </c>
      <c r="F335" s="13">
        <v>0</v>
      </c>
      <c r="G335" s="13">
        <v>0</v>
      </c>
      <c r="H335" s="13">
        <v>0</v>
      </c>
      <c r="I335" s="13">
        <v>298382</v>
      </c>
      <c r="J335" s="13">
        <v>0</v>
      </c>
      <c r="K335" s="13">
        <v>339000</v>
      </c>
      <c r="L335" s="13">
        <v>131561</v>
      </c>
      <c r="M335" s="13">
        <v>307135</v>
      </c>
      <c r="N335" s="13">
        <v>0</v>
      </c>
      <c r="O335" s="13">
        <v>0</v>
      </c>
      <c r="P335" s="13">
        <v>0</v>
      </c>
      <c r="Q335" s="13">
        <v>0</v>
      </c>
      <c r="R335" s="13">
        <v>0</v>
      </c>
      <c r="S335" s="13">
        <v>0</v>
      </c>
      <c r="T335" s="13">
        <v>0</v>
      </c>
      <c r="U335" s="13">
        <v>0</v>
      </c>
      <c r="V335" s="24">
        <f t="shared" si="11"/>
        <v>1076078</v>
      </c>
      <c r="W335" s="25">
        <f t="shared" si="10"/>
        <v>9.7088444777319784E-4</v>
      </c>
      <c r="X335" s="9"/>
    </row>
    <row r="336" spans="1:24">
      <c r="A336" s="10" t="s">
        <v>398</v>
      </c>
      <c r="B336" s="31" t="s">
        <v>8</v>
      </c>
      <c r="C336" s="13">
        <v>0</v>
      </c>
      <c r="D336" s="13">
        <v>0</v>
      </c>
      <c r="E336" s="13">
        <v>0</v>
      </c>
      <c r="F336" s="13">
        <v>0</v>
      </c>
      <c r="G336" s="13">
        <v>0</v>
      </c>
      <c r="H336" s="13">
        <v>0</v>
      </c>
      <c r="I336" s="13">
        <v>0</v>
      </c>
      <c r="J336" s="13">
        <v>0</v>
      </c>
      <c r="K336" s="13">
        <v>0</v>
      </c>
      <c r="L336" s="13">
        <v>0</v>
      </c>
      <c r="M336" s="13">
        <v>0</v>
      </c>
      <c r="N336" s="13">
        <v>0</v>
      </c>
      <c r="O336" s="13">
        <v>0</v>
      </c>
      <c r="P336" s="13">
        <v>0</v>
      </c>
      <c r="Q336" s="13">
        <v>14263</v>
      </c>
      <c r="R336" s="13">
        <v>0</v>
      </c>
      <c r="S336" s="13">
        <v>5748</v>
      </c>
      <c r="T336" s="13">
        <v>4698</v>
      </c>
      <c r="U336" s="13">
        <v>0</v>
      </c>
      <c r="V336" s="24">
        <f t="shared" si="11"/>
        <v>24709</v>
      </c>
      <c r="W336" s="25">
        <f t="shared" si="10"/>
        <v>2.2293536174912921E-5</v>
      </c>
      <c r="X336" s="9"/>
    </row>
    <row r="337" spans="1:24">
      <c r="A337" s="10" t="s">
        <v>399</v>
      </c>
      <c r="B337" s="31" t="s">
        <v>52</v>
      </c>
      <c r="C337" s="13">
        <v>0</v>
      </c>
      <c r="D337" s="13">
        <v>0</v>
      </c>
      <c r="E337" s="13">
        <v>0</v>
      </c>
      <c r="F337" s="13">
        <v>0</v>
      </c>
      <c r="G337" s="13">
        <v>0</v>
      </c>
      <c r="H337" s="13">
        <v>0</v>
      </c>
      <c r="I337" s="13">
        <v>0</v>
      </c>
      <c r="J337" s="13">
        <v>0</v>
      </c>
      <c r="K337" s="13">
        <v>0</v>
      </c>
      <c r="L337" s="13">
        <v>0</v>
      </c>
      <c r="M337" s="13">
        <v>0</v>
      </c>
      <c r="N337" s="13">
        <v>0</v>
      </c>
      <c r="O337" s="13">
        <v>0</v>
      </c>
      <c r="P337" s="13">
        <v>0</v>
      </c>
      <c r="Q337" s="13">
        <v>0</v>
      </c>
      <c r="R337" s="13">
        <v>0</v>
      </c>
      <c r="S337" s="13">
        <v>0</v>
      </c>
      <c r="T337" s="13">
        <v>0</v>
      </c>
      <c r="U337" s="13">
        <v>0</v>
      </c>
      <c r="V337" s="24">
        <f t="shared" si="11"/>
        <v>0</v>
      </c>
      <c r="W337" s="25">
        <f t="shared" si="10"/>
        <v>0</v>
      </c>
      <c r="X337" s="9"/>
    </row>
    <row r="338" spans="1:24">
      <c r="A338" s="10" t="s">
        <v>400</v>
      </c>
      <c r="B338" s="31" t="s">
        <v>54</v>
      </c>
      <c r="C338" s="13">
        <v>0</v>
      </c>
      <c r="D338" s="13">
        <v>0</v>
      </c>
      <c r="E338" s="13">
        <v>0</v>
      </c>
      <c r="F338" s="13">
        <v>0</v>
      </c>
      <c r="G338" s="13">
        <v>0</v>
      </c>
      <c r="H338" s="13">
        <v>0</v>
      </c>
      <c r="I338" s="13">
        <v>0</v>
      </c>
      <c r="J338" s="13">
        <v>0</v>
      </c>
      <c r="K338" s="13">
        <v>0</v>
      </c>
      <c r="L338" s="13">
        <v>0</v>
      </c>
      <c r="M338" s="13">
        <v>0</v>
      </c>
      <c r="N338" s="13">
        <v>0</v>
      </c>
      <c r="O338" s="13">
        <v>0</v>
      </c>
      <c r="P338" s="13">
        <v>0</v>
      </c>
      <c r="Q338" s="13">
        <v>0</v>
      </c>
      <c r="R338" s="13">
        <v>0</v>
      </c>
      <c r="S338" s="13">
        <v>0</v>
      </c>
      <c r="T338" s="13">
        <v>0</v>
      </c>
      <c r="U338" s="13">
        <v>0</v>
      </c>
      <c r="V338" s="24">
        <f t="shared" si="11"/>
        <v>0</v>
      </c>
      <c r="W338" s="25">
        <f t="shared" si="10"/>
        <v>0</v>
      </c>
      <c r="X338" s="9"/>
    </row>
    <row r="339" spans="1:24">
      <c r="A339" s="10" t="s">
        <v>401</v>
      </c>
      <c r="B339" s="31" t="s">
        <v>53</v>
      </c>
      <c r="C339" s="13">
        <v>0</v>
      </c>
      <c r="D339" s="13">
        <v>0</v>
      </c>
      <c r="E339" s="13">
        <v>0</v>
      </c>
      <c r="F339" s="13">
        <v>0</v>
      </c>
      <c r="G339" s="13">
        <v>0</v>
      </c>
      <c r="H339" s="13">
        <v>0</v>
      </c>
      <c r="I339" s="13">
        <v>0</v>
      </c>
      <c r="J339" s="13">
        <v>0</v>
      </c>
      <c r="K339" s="13">
        <v>0</v>
      </c>
      <c r="L339" s="13">
        <v>0</v>
      </c>
      <c r="M339" s="13">
        <v>0</v>
      </c>
      <c r="N339" s="13">
        <v>0</v>
      </c>
      <c r="O339" s="13">
        <v>0</v>
      </c>
      <c r="P339" s="13">
        <v>0</v>
      </c>
      <c r="Q339" s="13">
        <v>0</v>
      </c>
      <c r="R339" s="13">
        <v>0</v>
      </c>
      <c r="S339" s="13">
        <v>0</v>
      </c>
      <c r="T339" s="13">
        <v>0</v>
      </c>
      <c r="U339" s="13">
        <v>0</v>
      </c>
      <c r="V339" s="24">
        <f t="shared" si="11"/>
        <v>0</v>
      </c>
      <c r="W339" s="25">
        <f t="shared" si="10"/>
        <v>0</v>
      </c>
      <c r="X339" s="9"/>
    </row>
    <row r="340" spans="1:24">
      <c r="A340" s="10" t="s">
        <v>402</v>
      </c>
      <c r="B340" s="31" t="s">
        <v>61</v>
      </c>
      <c r="C340" s="13">
        <v>0</v>
      </c>
      <c r="D340" s="13">
        <v>0</v>
      </c>
      <c r="E340" s="13">
        <v>0</v>
      </c>
      <c r="F340" s="13">
        <v>0</v>
      </c>
      <c r="G340" s="13">
        <v>0</v>
      </c>
      <c r="H340" s="13">
        <v>0</v>
      </c>
      <c r="I340" s="13">
        <v>0</v>
      </c>
      <c r="J340" s="13">
        <v>0</v>
      </c>
      <c r="K340" s="13">
        <v>0</v>
      </c>
      <c r="L340" s="13">
        <v>0</v>
      </c>
      <c r="M340" s="13">
        <v>0</v>
      </c>
      <c r="N340" s="13">
        <v>0</v>
      </c>
      <c r="O340" s="13">
        <v>0</v>
      </c>
      <c r="P340" s="13">
        <v>0</v>
      </c>
      <c r="Q340" s="13">
        <v>0</v>
      </c>
      <c r="R340" s="13">
        <v>0</v>
      </c>
      <c r="S340" s="13">
        <v>0</v>
      </c>
      <c r="T340" s="13">
        <v>0</v>
      </c>
      <c r="U340" s="13">
        <v>0</v>
      </c>
      <c r="V340" s="24">
        <f t="shared" si="11"/>
        <v>0</v>
      </c>
      <c r="W340" s="25">
        <f t="shared" si="10"/>
        <v>0</v>
      </c>
      <c r="X340" s="9"/>
    </row>
    <row r="341" spans="1:24">
      <c r="A341" s="10" t="s">
        <v>403</v>
      </c>
      <c r="B341" s="31" t="s">
        <v>37</v>
      </c>
      <c r="C341" s="13">
        <v>1212766</v>
      </c>
      <c r="D341" s="13">
        <v>2001667</v>
      </c>
      <c r="E341" s="13">
        <v>1042841</v>
      </c>
      <c r="F341" s="13">
        <v>939817</v>
      </c>
      <c r="G341" s="13">
        <v>1176728</v>
      </c>
      <c r="H341" s="13">
        <v>900778</v>
      </c>
      <c r="I341" s="13">
        <v>736258</v>
      </c>
      <c r="J341" s="13">
        <v>667150</v>
      </c>
      <c r="K341" s="13">
        <v>540716</v>
      </c>
      <c r="L341" s="13">
        <v>536519</v>
      </c>
      <c r="M341" s="13">
        <v>553941</v>
      </c>
      <c r="N341" s="13">
        <v>504597</v>
      </c>
      <c r="O341" s="13">
        <v>1130783</v>
      </c>
      <c r="P341" s="13">
        <v>1038675</v>
      </c>
      <c r="Q341" s="13">
        <v>1098533</v>
      </c>
      <c r="R341" s="13">
        <v>1092098</v>
      </c>
      <c r="S341" s="13">
        <v>1039493</v>
      </c>
      <c r="T341" s="13">
        <v>1592583</v>
      </c>
      <c r="U341" s="13">
        <v>1116809</v>
      </c>
      <c r="V341" s="24">
        <f t="shared" si="11"/>
        <v>18922752</v>
      </c>
      <c r="W341" s="25">
        <f t="shared" si="10"/>
        <v>1.7072931168436837E-2</v>
      </c>
      <c r="X341" s="9"/>
    </row>
    <row r="342" spans="1:24">
      <c r="A342" s="10" t="s">
        <v>60</v>
      </c>
      <c r="B342" s="31" t="s">
        <v>60</v>
      </c>
      <c r="C342" s="13">
        <v>0</v>
      </c>
      <c r="D342" s="13">
        <v>0</v>
      </c>
      <c r="E342" s="13">
        <v>0</v>
      </c>
      <c r="F342" s="13">
        <v>0</v>
      </c>
      <c r="G342" s="13">
        <v>0</v>
      </c>
      <c r="H342" s="13">
        <v>0</v>
      </c>
      <c r="I342" s="13">
        <v>0</v>
      </c>
      <c r="J342" s="13">
        <v>0</v>
      </c>
      <c r="K342" s="13">
        <v>0</v>
      </c>
      <c r="L342" s="13">
        <v>0</v>
      </c>
      <c r="M342" s="13">
        <v>0</v>
      </c>
      <c r="N342" s="13">
        <v>0</v>
      </c>
      <c r="O342" s="13">
        <v>0</v>
      </c>
      <c r="P342" s="13">
        <v>0</v>
      </c>
      <c r="Q342" s="13">
        <v>0</v>
      </c>
      <c r="R342" s="13">
        <v>0</v>
      </c>
      <c r="S342" s="13">
        <v>0</v>
      </c>
      <c r="T342" s="13">
        <v>0</v>
      </c>
      <c r="U342" s="13">
        <v>0</v>
      </c>
      <c r="V342" s="24">
        <f t="shared" si="11"/>
        <v>0</v>
      </c>
      <c r="W342" s="25">
        <f t="shared" si="10"/>
        <v>0</v>
      </c>
      <c r="X342" s="9"/>
    </row>
    <row r="343" spans="1:24">
      <c r="A343" s="10" t="s">
        <v>404</v>
      </c>
      <c r="B343" s="31" t="s">
        <v>8</v>
      </c>
      <c r="C343" s="13">
        <v>0</v>
      </c>
      <c r="D343" s="13">
        <v>0</v>
      </c>
      <c r="E343" s="13">
        <v>0</v>
      </c>
      <c r="F343" s="13">
        <v>15296</v>
      </c>
      <c r="G343" s="13">
        <v>3127</v>
      </c>
      <c r="H343" s="13">
        <v>1342</v>
      </c>
      <c r="I343" s="13">
        <v>1735</v>
      </c>
      <c r="J343" s="13">
        <v>906</v>
      </c>
      <c r="K343" s="13">
        <v>852</v>
      </c>
      <c r="L343" s="13">
        <v>910</v>
      </c>
      <c r="M343" s="13">
        <v>5022</v>
      </c>
      <c r="N343" s="13">
        <v>71800</v>
      </c>
      <c r="O343" s="13">
        <v>14430</v>
      </c>
      <c r="P343" s="13">
        <v>26681</v>
      </c>
      <c r="Q343" s="13">
        <v>5843</v>
      </c>
      <c r="R343" s="13">
        <v>0</v>
      </c>
      <c r="S343" s="13">
        <v>0</v>
      </c>
      <c r="T343" s="13">
        <v>0</v>
      </c>
      <c r="U343" s="13">
        <v>0</v>
      </c>
      <c r="V343" s="24">
        <f t="shared" si="11"/>
        <v>147944</v>
      </c>
      <c r="W343" s="25">
        <f t="shared" si="10"/>
        <v>1.3348152154523928E-4</v>
      </c>
      <c r="X343" s="9"/>
    </row>
    <row r="344" spans="1:24">
      <c r="A344" s="10" t="s">
        <v>405</v>
      </c>
      <c r="B344" s="31" t="s">
        <v>9</v>
      </c>
      <c r="C344" s="13">
        <v>0</v>
      </c>
      <c r="D344" s="13">
        <v>0</v>
      </c>
      <c r="E344" s="13">
        <v>0</v>
      </c>
      <c r="F344" s="13">
        <v>0</v>
      </c>
      <c r="G344" s="13">
        <v>0</v>
      </c>
      <c r="H344" s="13">
        <v>0</v>
      </c>
      <c r="I344" s="13">
        <v>0</v>
      </c>
      <c r="J344" s="13">
        <v>0</v>
      </c>
      <c r="K344" s="13">
        <v>0</v>
      </c>
      <c r="L344" s="13">
        <v>0</v>
      </c>
      <c r="M344" s="13">
        <v>0</v>
      </c>
      <c r="N344" s="13">
        <v>0</v>
      </c>
      <c r="O344" s="13">
        <v>0</v>
      </c>
      <c r="P344" s="13">
        <v>0</v>
      </c>
      <c r="Q344" s="13">
        <v>0</v>
      </c>
      <c r="R344" s="13">
        <v>0</v>
      </c>
      <c r="S344" s="13">
        <v>0</v>
      </c>
      <c r="T344" s="13">
        <v>0</v>
      </c>
      <c r="U344" s="13">
        <v>0</v>
      </c>
      <c r="V344" s="24">
        <f t="shared" si="11"/>
        <v>0</v>
      </c>
      <c r="W344" s="25">
        <f t="shared" si="10"/>
        <v>0</v>
      </c>
      <c r="X344" s="9"/>
    </row>
    <row r="345" spans="1:24">
      <c r="A345" s="10" t="s">
        <v>406</v>
      </c>
      <c r="B345" s="31" t="s">
        <v>32</v>
      </c>
      <c r="C345" s="13">
        <v>0</v>
      </c>
      <c r="D345" s="13">
        <v>0</v>
      </c>
      <c r="E345" s="13">
        <v>0</v>
      </c>
      <c r="F345" s="13">
        <v>0</v>
      </c>
      <c r="G345" s="13">
        <v>0</v>
      </c>
      <c r="H345" s="13">
        <v>0</v>
      </c>
      <c r="I345" s="13">
        <v>0</v>
      </c>
      <c r="J345" s="13">
        <v>0</v>
      </c>
      <c r="K345" s="13">
        <v>0</v>
      </c>
      <c r="L345" s="13">
        <v>0</v>
      </c>
      <c r="M345" s="13">
        <v>0</v>
      </c>
      <c r="N345" s="13">
        <v>0</v>
      </c>
      <c r="O345" s="13">
        <v>0</v>
      </c>
      <c r="P345" s="13">
        <v>0</v>
      </c>
      <c r="Q345" s="13">
        <v>0</v>
      </c>
      <c r="R345" s="13">
        <v>0</v>
      </c>
      <c r="S345" s="13">
        <v>0</v>
      </c>
      <c r="T345" s="13">
        <v>0</v>
      </c>
      <c r="U345" s="13">
        <v>0</v>
      </c>
      <c r="V345" s="24">
        <f t="shared" si="11"/>
        <v>0</v>
      </c>
      <c r="W345" s="25">
        <f t="shared" si="10"/>
        <v>0</v>
      </c>
      <c r="X345" s="9"/>
    </row>
    <row r="346" spans="1:24">
      <c r="A346" s="10" t="s">
        <v>407</v>
      </c>
      <c r="B346" s="31" t="s">
        <v>29</v>
      </c>
      <c r="C346" s="13">
        <v>0</v>
      </c>
      <c r="D346" s="13">
        <v>0</v>
      </c>
      <c r="E346" s="13">
        <v>7590</v>
      </c>
      <c r="F346" s="13">
        <v>0</v>
      </c>
      <c r="G346" s="13">
        <v>0</v>
      </c>
      <c r="H346" s="13">
        <v>0</v>
      </c>
      <c r="I346" s="13">
        <v>0</v>
      </c>
      <c r="J346" s="13">
        <v>0</v>
      </c>
      <c r="K346" s="13">
        <v>0</v>
      </c>
      <c r="L346" s="13">
        <v>0</v>
      </c>
      <c r="M346" s="13">
        <v>0</v>
      </c>
      <c r="N346" s="13">
        <v>0</v>
      </c>
      <c r="O346" s="13">
        <v>0</v>
      </c>
      <c r="P346" s="13">
        <v>0</v>
      </c>
      <c r="Q346" s="13">
        <v>0</v>
      </c>
      <c r="R346" s="13">
        <v>0</v>
      </c>
      <c r="S346" s="13">
        <v>0</v>
      </c>
      <c r="T346" s="13">
        <v>0</v>
      </c>
      <c r="U346" s="13">
        <v>0</v>
      </c>
      <c r="V346" s="24">
        <f t="shared" si="11"/>
        <v>7590</v>
      </c>
      <c r="W346" s="25">
        <f t="shared" si="10"/>
        <v>6.8480286360269166E-6</v>
      </c>
      <c r="X346" s="9"/>
    </row>
    <row r="347" spans="1:24">
      <c r="A347" s="10" t="s">
        <v>61</v>
      </c>
      <c r="B347" s="31" t="s">
        <v>54</v>
      </c>
      <c r="C347" s="13">
        <v>0</v>
      </c>
      <c r="D347" s="13">
        <v>0</v>
      </c>
      <c r="E347" s="13">
        <v>0</v>
      </c>
      <c r="F347" s="13">
        <v>0</v>
      </c>
      <c r="G347" s="13">
        <v>0</v>
      </c>
      <c r="H347" s="13">
        <v>0</v>
      </c>
      <c r="I347" s="13">
        <v>93979</v>
      </c>
      <c r="J347" s="13">
        <v>760</v>
      </c>
      <c r="K347" s="13">
        <v>0</v>
      </c>
      <c r="L347" s="13">
        <v>0</v>
      </c>
      <c r="M347" s="13">
        <v>0</v>
      </c>
      <c r="N347" s="13">
        <v>0</v>
      </c>
      <c r="O347" s="13">
        <v>0</v>
      </c>
      <c r="P347" s="13">
        <v>0</v>
      </c>
      <c r="Q347" s="13">
        <v>0</v>
      </c>
      <c r="R347" s="13">
        <v>0</v>
      </c>
      <c r="S347" s="13">
        <v>0</v>
      </c>
      <c r="T347" s="13">
        <v>0</v>
      </c>
      <c r="U347" s="13">
        <v>0</v>
      </c>
      <c r="V347" s="24">
        <f t="shared" si="11"/>
        <v>94739</v>
      </c>
      <c r="W347" s="25">
        <f t="shared" si="10"/>
        <v>8.5477652825896445E-5</v>
      </c>
      <c r="X347" s="9"/>
    </row>
    <row r="348" spans="1:24">
      <c r="A348" s="10" t="s">
        <v>408</v>
      </c>
      <c r="B348" s="31" t="s">
        <v>44</v>
      </c>
      <c r="C348" s="13">
        <v>0</v>
      </c>
      <c r="D348" s="13">
        <v>0</v>
      </c>
      <c r="E348" s="13">
        <v>0</v>
      </c>
      <c r="F348" s="13">
        <v>0</v>
      </c>
      <c r="G348" s="13">
        <v>0</v>
      </c>
      <c r="H348" s="13">
        <v>0</v>
      </c>
      <c r="I348" s="13">
        <v>0</v>
      </c>
      <c r="J348" s="13">
        <v>0</v>
      </c>
      <c r="K348" s="13">
        <v>0</v>
      </c>
      <c r="L348" s="13">
        <v>0</v>
      </c>
      <c r="M348" s="13">
        <v>0</v>
      </c>
      <c r="N348" s="13">
        <v>0</v>
      </c>
      <c r="O348" s="13">
        <v>0</v>
      </c>
      <c r="P348" s="13">
        <v>0</v>
      </c>
      <c r="Q348" s="13">
        <v>0</v>
      </c>
      <c r="R348" s="13">
        <v>0</v>
      </c>
      <c r="S348" s="13">
        <v>0</v>
      </c>
      <c r="T348" s="13">
        <v>0</v>
      </c>
      <c r="U348" s="13">
        <v>0</v>
      </c>
      <c r="V348" s="24">
        <f t="shared" si="11"/>
        <v>0</v>
      </c>
      <c r="W348" s="25">
        <f t="shared" si="10"/>
        <v>0</v>
      </c>
      <c r="X348" s="9"/>
    </row>
    <row r="349" spans="1:24">
      <c r="A349" s="10" t="s">
        <v>409</v>
      </c>
      <c r="B349" s="31" t="s">
        <v>48</v>
      </c>
      <c r="C349" s="13">
        <v>0</v>
      </c>
      <c r="D349" s="13">
        <v>0</v>
      </c>
      <c r="E349" s="13">
        <v>0</v>
      </c>
      <c r="F349" s="13">
        <v>0</v>
      </c>
      <c r="G349" s="13">
        <v>0</v>
      </c>
      <c r="H349" s="13">
        <v>0</v>
      </c>
      <c r="I349" s="13">
        <v>0</v>
      </c>
      <c r="J349" s="13">
        <v>0</v>
      </c>
      <c r="K349" s="13">
        <v>0</v>
      </c>
      <c r="L349" s="13">
        <v>0</v>
      </c>
      <c r="M349" s="13">
        <v>0</v>
      </c>
      <c r="N349" s="13">
        <v>0</v>
      </c>
      <c r="O349" s="13">
        <v>0</v>
      </c>
      <c r="P349" s="13">
        <v>0</v>
      </c>
      <c r="Q349" s="13">
        <v>0</v>
      </c>
      <c r="R349" s="13">
        <v>0</v>
      </c>
      <c r="S349" s="13">
        <v>0</v>
      </c>
      <c r="T349" s="13">
        <v>0</v>
      </c>
      <c r="U349" s="13">
        <v>0</v>
      </c>
      <c r="V349" s="24">
        <f t="shared" si="11"/>
        <v>0</v>
      </c>
      <c r="W349" s="25">
        <f t="shared" si="10"/>
        <v>0</v>
      </c>
      <c r="X349" s="9"/>
    </row>
    <row r="350" spans="1:24">
      <c r="A350" s="10" t="s">
        <v>410</v>
      </c>
      <c r="B350" s="31" t="s">
        <v>33</v>
      </c>
      <c r="C350" s="13">
        <v>0</v>
      </c>
      <c r="D350" s="13">
        <v>0</v>
      </c>
      <c r="E350" s="13">
        <v>0</v>
      </c>
      <c r="F350" s="13">
        <v>0</v>
      </c>
      <c r="G350" s="13">
        <v>0</v>
      </c>
      <c r="H350" s="13">
        <v>0</v>
      </c>
      <c r="I350" s="13">
        <v>0</v>
      </c>
      <c r="J350" s="13">
        <v>0</v>
      </c>
      <c r="K350" s="13">
        <v>0</v>
      </c>
      <c r="L350" s="13">
        <v>0</v>
      </c>
      <c r="M350" s="13">
        <v>0</v>
      </c>
      <c r="N350" s="13">
        <v>0</v>
      </c>
      <c r="O350" s="13">
        <v>0</v>
      </c>
      <c r="P350" s="13">
        <v>0</v>
      </c>
      <c r="Q350" s="13">
        <v>0</v>
      </c>
      <c r="R350" s="13">
        <v>0</v>
      </c>
      <c r="S350" s="13">
        <v>0</v>
      </c>
      <c r="T350" s="13">
        <v>0</v>
      </c>
      <c r="U350" s="13">
        <v>0</v>
      </c>
      <c r="V350" s="24">
        <f t="shared" si="11"/>
        <v>0</v>
      </c>
      <c r="W350" s="25">
        <f t="shared" si="10"/>
        <v>0</v>
      </c>
      <c r="X350" s="9"/>
    </row>
    <row r="351" spans="1:24">
      <c r="A351" s="10" t="s">
        <v>411</v>
      </c>
      <c r="B351" s="31" t="s">
        <v>67</v>
      </c>
      <c r="C351" s="13">
        <v>0</v>
      </c>
      <c r="D351" s="13">
        <v>0</v>
      </c>
      <c r="E351" s="13">
        <v>0</v>
      </c>
      <c r="F351" s="13">
        <v>0</v>
      </c>
      <c r="G351" s="13">
        <v>0</v>
      </c>
      <c r="H351" s="13">
        <v>0</v>
      </c>
      <c r="I351" s="13">
        <v>0</v>
      </c>
      <c r="J351" s="13">
        <v>0</v>
      </c>
      <c r="K351" s="13">
        <v>0</v>
      </c>
      <c r="L351" s="13">
        <v>0</v>
      </c>
      <c r="M351" s="13">
        <v>0</v>
      </c>
      <c r="N351" s="13">
        <v>0</v>
      </c>
      <c r="O351" s="13">
        <v>0</v>
      </c>
      <c r="P351" s="13">
        <v>0</v>
      </c>
      <c r="Q351" s="13">
        <v>0</v>
      </c>
      <c r="R351" s="13">
        <v>0</v>
      </c>
      <c r="S351" s="13">
        <v>0</v>
      </c>
      <c r="T351" s="13">
        <v>0</v>
      </c>
      <c r="U351" s="13">
        <v>0</v>
      </c>
      <c r="V351" s="24">
        <f t="shared" si="11"/>
        <v>0</v>
      </c>
      <c r="W351" s="25">
        <f t="shared" si="10"/>
        <v>0</v>
      </c>
      <c r="X351" s="9"/>
    </row>
    <row r="352" spans="1:24">
      <c r="A352" s="10" t="s">
        <v>412</v>
      </c>
      <c r="B352" s="31" t="s">
        <v>52</v>
      </c>
      <c r="C352" s="13">
        <v>0</v>
      </c>
      <c r="D352" s="13">
        <v>0</v>
      </c>
      <c r="E352" s="13">
        <v>0</v>
      </c>
      <c r="F352" s="13">
        <v>0</v>
      </c>
      <c r="G352" s="13">
        <v>0</v>
      </c>
      <c r="H352" s="13">
        <v>0</v>
      </c>
      <c r="I352" s="13">
        <v>0</v>
      </c>
      <c r="J352" s="13">
        <v>0</v>
      </c>
      <c r="K352" s="13">
        <v>0</v>
      </c>
      <c r="L352" s="13">
        <v>0</v>
      </c>
      <c r="M352" s="13">
        <v>0</v>
      </c>
      <c r="N352" s="13">
        <v>0</v>
      </c>
      <c r="O352" s="13">
        <v>0</v>
      </c>
      <c r="P352" s="13">
        <v>0</v>
      </c>
      <c r="Q352" s="13">
        <v>0</v>
      </c>
      <c r="R352" s="13">
        <v>0</v>
      </c>
      <c r="S352" s="13">
        <v>0</v>
      </c>
      <c r="T352" s="13">
        <v>0</v>
      </c>
      <c r="U352" s="13">
        <v>0</v>
      </c>
      <c r="V352" s="24">
        <f t="shared" si="11"/>
        <v>0</v>
      </c>
      <c r="W352" s="25">
        <f t="shared" si="10"/>
        <v>0</v>
      </c>
      <c r="X352" s="9"/>
    </row>
    <row r="353" spans="1:24">
      <c r="A353" s="10" t="s">
        <v>413</v>
      </c>
      <c r="B353" s="31" t="s">
        <v>66</v>
      </c>
      <c r="C353" s="13">
        <v>0</v>
      </c>
      <c r="D353" s="13">
        <v>0</v>
      </c>
      <c r="E353" s="13">
        <v>0</v>
      </c>
      <c r="F353" s="13">
        <v>0</v>
      </c>
      <c r="G353" s="13">
        <v>0</v>
      </c>
      <c r="H353" s="13">
        <v>0</v>
      </c>
      <c r="I353" s="13">
        <v>0</v>
      </c>
      <c r="J353" s="13">
        <v>0</v>
      </c>
      <c r="K353" s="13">
        <v>0</v>
      </c>
      <c r="L353" s="13">
        <v>0</v>
      </c>
      <c r="M353" s="13">
        <v>0</v>
      </c>
      <c r="N353" s="13">
        <v>0</v>
      </c>
      <c r="O353" s="13">
        <v>0</v>
      </c>
      <c r="P353" s="13">
        <v>0</v>
      </c>
      <c r="Q353" s="13">
        <v>0</v>
      </c>
      <c r="R353" s="13">
        <v>0</v>
      </c>
      <c r="S353" s="13">
        <v>0</v>
      </c>
      <c r="T353" s="13">
        <v>0</v>
      </c>
      <c r="U353" s="13">
        <v>0</v>
      </c>
      <c r="V353" s="24">
        <f t="shared" si="11"/>
        <v>0</v>
      </c>
      <c r="W353" s="25">
        <f t="shared" si="10"/>
        <v>0</v>
      </c>
      <c r="X353" s="9"/>
    </row>
    <row r="354" spans="1:24">
      <c r="A354" s="10" t="s">
        <v>414</v>
      </c>
      <c r="B354" s="31" t="s">
        <v>45</v>
      </c>
      <c r="C354" s="13">
        <v>0</v>
      </c>
      <c r="D354" s="13">
        <v>0</v>
      </c>
      <c r="E354" s="13">
        <v>0</v>
      </c>
      <c r="F354" s="13">
        <v>0</v>
      </c>
      <c r="G354" s="13">
        <v>0</v>
      </c>
      <c r="H354" s="13">
        <v>0</v>
      </c>
      <c r="I354" s="13">
        <v>0</v>
      </c>
      <c r="J354" s="13">
        <v>0</v>
      </c>
      <c r="K354" s="13">
        <v>0</v>
      </c>
      <c r="L354" s="13">
        <v>0</v>
      </c>
      <c r="M354" s="13">
        <v>0</v>
      </c>
      <c r="N354" s="13">
        <v>0</v>
      </c>
      <c r="O354" s="13">
        <v>0</v>
      </c>
      <c r="P354" s="13">
        <v>0</v>
      </c>
      <c r="Q354" s="13">
        <v>0</v>
      </c>
      <c r="R354" s="13">
        <v>0</v>
      </c>
      <c r="S354" s="13">
        <v>0</v>
      </c>
      <c r="T354" s="13">
        <v>0</v>
      </c>
      <c r="U354" s="13">
        <v>0</v>
      </c>
      <c r="V354" s="24">
        <f t="shared" si="11"/>
        <v>0</v>
      </c>
      <c r="W354" s="25">
        <f t="shared" si="10"/>
        <v>0</v>
      </c>
      <c r="X354" s="9"/>
    </row>
    <row r="355" spans="1:24">
      <c r="A355" s="10" t="s">
        <v>415</v>
      </c>
      <c r="B355" s="31" t="s">
        <v>52</v>
      </c>
      <c r="C355" s="13">
        <v>0</v>
      </c>
      <c r="D355" s="13">
        <v>0</v>
      </c>
      <c r="E355" s="13">
        <v>0</v>
      </c>
      <c r="F355" s="13">
        <v>0</v>
      </c>
      <c r="G355" s="13">
        <v>0</v>
      </c>
      <c r="H355" s="13">
        <v>57182</v>
      </c>
      <c r="I355" s="13">
        <v>0</v>
      </c>
      <c r="J355" s="13">
        <v>0</v>
      </c>
      <c r="K355" s="13">
        <v>0</v>
      </c>
      <c r="L355" s="13">
        <v>0</v>
      </c>
      <c r="M355" s="13">
        <v>0</v>
      </c>
      <c r="N355" s="13">
        <v>0</v>
      </c>
      <c r="O355" s="13">
        <v>0</v>
      </c>
      <c r="P355" s="13">
        <v>0</v>
      </c>
      <c r="Q355" s="13">
        <v>0</v>
      </c>
      <c r="R355" s="13">
        <v>26824</v>
      </c>
      <c r="S355" s="13">
        <v>762218</v>
      </c>
      <c r="T355" s="13">
        <v>0</v>
      </c>
      <c r="U355" s="13">
        <v>29000</v>
      </c>
      <c r="V355" s="24">
        <f t="shared" si="11"/>
        <v>875224</v>
      </c>
      <c r="W355" s="25">
        <f t="shared" si="10"/>
        <v>7.8966521935942315E-4</v>
      </c>
      <c r="X355" s="9"/>
    </row>
    <row r="356" spans="1:24">
      <c r="A356" s="10" t="s">
        <v>416</v>
      </c>
      <c r="B356" s="31" t="s">
        <v>54</v>
      </c>
      <c r="C356" s="13">
        <v>0</v>
      </c>
      <c r="D356" s="13">
        <v>0</v>
      </c>
      <c r="E356" s="13">
        <v>0</v>
      </c>
      <c r="F356" s="13">
        <v>0</v>
      </c>
      <c r="G356" s="13">
        <v>0</v>
      </c>
      <c r="H356" s="13">
        <v>0</v>
      </c>
      <c r="I356" s="13">
        <v>0</v>
      </c>
      <c r="J356" s="13">
        <v>0</v>
      </c>
      <c r="K356" s="13">
        <v>0</v>
      </c>
      <c r="L356" s="13">
        <v>0</v>
      </c>
      <c r="M356" s="13">
        <v>0</v>
      </c>
      <c r="N356" s="13">
        <v>0</v>
      </c>
      <c r="O356" s="13">
        <v>0</v>
      </c>
      <c r="P356" s="13">
        <v>0</v>
      </c>
      <c r="Q356" s="13">
        <v>0</v>
      </c>
      <c r="R356" s="13">
        <v>0</v>
      </c>
      <c r="S356" s="13">
        <v>0</v>
      </c>
      <c r="T356" s="13">
        <v>0</v>
      </c>
      <c r="U356" s="13">
        <v>0</v>
      </c>
      <c r="V356" s="24">
        <f t="shared" si="11"/>
        <v>0</v>
      </c>
      <c r="W356" s="25">
        <f t="shared" si="10"/>
        <v>0</v>
      </c>
      <c r="X356" s="9"/>
    </row>
    <row r="357" spans="1:24">
      <c r="A357" s="10" t="s">
        <v>417</v>
      </c>
      <c r="B357" s="31" t="s">
        <v>9</v>
      </c>
      <c r="C357" s="13">
        <v>0</v>
      </c>
      <c r="D357" s="13">
        <v>0</v>
      </c>
      <c r="E357" s="13">
        <v>0</v>
      </c>
      <c r="F357" s="13">
        <v>0</v>
      </c>
      <c r="G357" s="13">
        <v>0</v>
      </c>
      <c r="H357" s="13">
        <v>0</v>
      </c>
      <c r="I357" s="13">
        <v>0</v>
      </c>
      <c r="J357" s="13">
        <v>0</v>
      </c>
      <c r="K357" s="13">
        <v>0</v>
      </c>
      <c r="L357" s="13">
        <v>0</v>
      </c>
      <c r="M357" s="13">
        <v>0</v>
      </c>
      <c r="N357" s="13">
        <v>0</v>
      </c>
      <c r="O357" s="13">
        <v>0</v>
      </c>
      <c r="P357" s="13">
        <v>0</v>
      </c>
      <c r="Q357" s="13">
        <v>0</v>
      </c>
      <c r="R357" s="13">
        <v>0</v>
      </c>
      <c r="S357" s="13">
        <v>0</v>
      </c>
      <c r="T357" s="13">
        <v>0</v>
      </c>
      <c r="U357" s="13">
        <v>0</v>
      </c>
      <c r="V357" s="24">
        <f t="shared" si="11"/>
        <v>0</v>
      </c>
      <c r="W357" s="25">
        <f t="shared" si="10"/>
        <v>0</v>
      </c>
      <c r="X357" s="9"/>
    </row>
    <row r="358" spans="1:24">
      <c r="A358" s="10" t="s">
        <v>418</v>
      </c>
      <c r="B358" s="31" t="s">
        <v>6</v>
      </c>
      <c r="C358" s="13">
        <v>0</v>
      </c>
      <c r="D358" s="13">
        <v>0</v>
      </c>
      <c r="E358" s="13">
        <v>0</v>
      </c>
      <c r="F358" s="13">
        <v>0</v>
      </c>
      <c r="G358" s="13">
        <v>0</v>
      </c>
      <c r="H358" s="13">
        <v>0</v>
      </c>
      <c r="I358" s="13">
        <v>0</v>
      </c>
      <c r="J358" s="13">
        <v>0</v>
      </c>
      <c r="K358" s="13">
        <v>0</v>
      </c>
      <c r="L358" s="13">
        <v>0</v>
      </c>
      <c r="M358" s="13">
        <v>0</v>
      </c>
      <c r="N358" s="13">
        <v>0</v>
      </c>
      <c r="O358" s="13">
        <v>0</v>
      </c>
      <c r="P358" s="13">
        <v>0</v>
      </c>
      <c r="Q358" s="13">
        <v>0</v>
      </c>
      <c r="R358" s="13">
        <v>0</v>
      </c>
      <c r="S358" s="13">
        <v>0</v>
      </c>
      <c r="T358" s="13">
        <v>0</v>
      </c>
      <c r="U358" s="13">
        <v>0</v>
      </c>
      <c r="V358" s="24">
        <f t="shared" si="11"/>
        <v>0</v>
      </c>
      <c r="W358" s="25">
        <f t="shared" si="10"/>
        <v>0</v>
      </c>
      <c r="X358" s="9"/>
    </row>
    <row r="359" spans="1:24">
      <c r="A359" s="10" t="s">
        <v>419</v>
      </c>
      <c r="B359" s="31" t="s">
        <v>57</v>
      </c>
      <c r="C359" s="13">
        <v>0</v>
      </c>
      <c r="D359" s="13">
        <v>377379</v>
      </c>
      <c r="E359" s="13">
        <v>193496</v>
      </c>
      <c r="F359" s="13">
        <v>224192</v>
      </c>
      <c r="G359" s="13">
        <v>382728</v>
      </c>
      <c r="H359" s="13">
        <v>313071</v>
      </c>
      <c r="I359" s="13">
        <v>235287</v>
      </c>
      <c r="J359" s="13">
        <v>288827</v>
      </c>
      <c r="K359" s="13">
        <v>442503</v>
      </c>
      <c r="L359" s="13">
        <v>627445</v>
      </c>
      <c r="M359" s="13">
        <v>0</v>
      </c>
      <c r="N359" s="13">
        <v>684967</v>
      </c>
      <c r="O359" s="13">
        <v>0</v>
      </c>
      <c r="P359" s="13">
        <v>378123</v>
      </c>
      <c r="Q359" s="13">
        <v>0</v>
      </c>
      <c r="R359" s="13">
        <v>0</v>
      </c>
      <c r="S359" s="13">
        <v>528594</v>
      </c>
      <c r="T359" s="13">
        <v>0</v>
      </c>
      <c r="U359" s="13">
        <v>415666</v>
      </c>
      <c r="V359" s="24">
        <f t="shared" si="11"/>
        <v>5092278</v>
      </c>
      <c r="W359" s="25">
        <f t="shared" si="10"/>
        <v>4.5944750417140807E-3</v>
      </c>
      <c r="X359" s="9"/>
    </row>
    <row r="360" spans="1:24">
      <c r="A360" s="10" t="s">
        <v>420</v>
      </c>
      <c r="B360" s="31" t="s">
        <v>57</v>
      </c>
      <c r="C360" s="13">
        <v>0</v>
      </c>
      <c r="D360" s="13">
        <v>0</v>
      </c>
      <c r="E360" s="13">
        <v>0</v>
      </c>
      <c r="F360" s="13">
        <v>0</v>
      </c>
      <c r="G360" s="13">
        <v>0</v>
      </c>
      <c r="H360" s="13">
        <v>0</v>
      </c>
      <c r="I360" s="13">
        <v>0</v>
      </c>
      <c r="J360" s="13">
        <v>0</v>
      </c>
      <c r="K360" s="13">
        <v>0</v>
      </c>
      <c r="L360" s="13">
        <v>0</v>
      </c>
      <c r="M360" s="13">
        <v>0</v>
      </c>
      <c r="N360" s="13">
        <v>0</v>
      </c>
      <c r="O360" s="13">
        <v>0</v>
      </c>
      <c r="P360" s="13">
        <v>0</v>
      </c>
      <c r="Q360" s="13">
        <v>0</v>
      </c>
      <c r="R360" s="13">
        <v>0</v>
      </c>
      <c r="S360" s="13">
        <v>0</v>
      </c>
      <c r="T360" s="13">
        <v>0</v>
      </c>
      <c r="U360" s="13">
        <v>0</v>
      </c>
      <c r="V360" s="24">
        <f t="shared" si="11"/>
        <v>0</v>
      </c>
      <c r="W360" s="25">
        <f t="shared" si="10"/>
        <v>0</v>
      </c>
      <c r="X360" s="9"/>
    </row>
    <row r="361" spans="1:24">
      <c r="A361" s="10" t="s">
        <v>421</v>
      </c>
      <c r="B361" s="31" t="s">
        <v>51</v>
      </c>
      <c r="C361" s="13">
        <v>0</v>
      </c>
      <c r="D361" s="13">
        <v>0</v>
      </c>
      <c r="E361" s="13">
        <v>0</v>
      </c>
      <c r="F361" s="13">
        <v>0</v>
      </c>
      <c r="G361" s="13">
        <v>0</v>
      </c>
      <c r="H361" s="13">
        <v>0</v>
      </c>
      <c r="I361" s="13">
        <v>0</v>
      </c>
      <c r="J361" s="13">
        <v>0</v>
      </c>
      <c r="K361" s="13">
        <v>0</v>
      </c>
      <c r="L361" s="13">
        <v>0</v>
      </c>
      <c r="M361" s="13">
        <v>0</v>
      </c>
      <c r="N361" s="13">
        <v>0</v>
      </c>
      <c r="O361" s="13">
        <v>0</v>
      </c>
      <c r="P361" s="13">
        <v>0</v>
      </c>
      <c r="Q361" s="13">
        <v>0</v>
      </c>
      <c r="R361" s="13">
        <v>0</v>
      </c>
      <c r="S361" s="13">
        <v>0</v>
      </c>
      <c r="T361" s="13">
        <v>0</v>
      </c>
      <c r="U361" s="13">
        <v>0</v>
      </c>
      <c r="V361" s="24">
        <f t="shared" si="11"/>
        <v>0</v>
      </c>
      <c r="W361" s="25">
        <f t="shared" si="10"/>
        <v>0</v>
      </c>
      <c r="X361" s="9"/>
    </row>
    <row r="362" spans="1:24">
      <c r="A362" s="10" t="s">
        <v>422</v>
      </c>
      <c r="B362" s="31" t="s">
        <v>53</v>
      </c>
      <c r="C362" s="13">
        <v>0</v>
      </c>
      <c r="D362" s="13">
        <v>0</v>
      </c>
      <c r="E362" s="13">
        <v>0</v>
      </c>
      <c r="F362" s="13">
        <v>0</v>
      </c>
      <c r="G362" s="13">
        <v>0</v>
      </c>
      <c r="H362" s="13">
        <v>0</v>
      </c>
      <c r="I362" s="13">
        <v>0</v>
      </c>
      <c r="J362" s="13">
        <v>0</v>
      </c>
      <c r="K362" s="13">
        <v>0</v>
      </c>
      <c r="L362" s="13">
        <v>0</v>
      </c>
      <c r="M362" s="13">
        <v>0</v>
      </c>
      <c r="N362" s="13">
        <v>0</v>
      </c>
      <c r="O362" s="13">
        <v>0</v>
      </c>
      <c r="P362" s="13">
        <v>0</v>
      </c>
      <c r="Q362" s="13">
        <v>0</v>
      </c>
      <c r="R362" s="13">
        <v>0</v>
      </c>
      <c r="S362" s="13">
        <v>0</v>
      </c>
      <c r="T362" s="13">
        <v>0</v>
      </c>
      <c r="U362" s="13">
        <v>0</v>
      </c>
      <c r="V362" s="24">
        <f t="shared" si="11"/>
        <v>0</v>
      </c>
      <c r="W362" s="25">
        <f t="shared" si="10"/>
        <v>0</v>
      </c>
      <c r="X362" s="9"/>
    </row>
    <row r="363" spans="1:24">
      <c r="A363" s="10" t="s">
        <v>423</v>
      </c>
      <c r="B363" s="31" t="s">
        <v>58</v>
      </c>
      <c r="C363" s="13">
        <v>0</v>
      </c>
      <c r="D363" s="13">
        <v>0</v>
      </c>
      <c r="E363" s="13">
        <v>0</v>
      </c>
      <c r="F363" s="13">
        <v>0</v>
      </c>
      <c r="G363" s="13">
        <v>0</v>
      </c>
      <c r="H363" s="13">
        <v>0</v>
      </c>
      <c r="I363" s="13">
        <v>0</v>
      </c>
      <c r="J363" s="13">
        <v>0</v>
      </c>
      <c r="K363" s="13">
        <v>0</v>
      </c>
      <c r="L363" s="13">
        <v>0</v>
      </c>
      <c r="M363" s="13">
        <v>0</v>
      </c>
      <c r="N363" s="13">
        <v>0</v>
      </c>
      <c r="O363" s="13">
        <v>0</v>
      </c>
      <c r="P363" s="13">
        <v>0</v>
      </c>
      <c r="Q363" s="13">
        <v>0</v>
      </c>
      <c r="R363" s="13">
        <v>0</v>
      </c>
      <c r="S363" s="13">
        <v>0</v>
      </c>
      <c r="T363" s="13">
        <v>0</v>
      </c>
      <c r="U363" s="13">
        <v>0</v>
      </c>
      <c r="V363" s="24">
        <f t="shared" si="11"/>
        <v>0</v>
      </c>
      <c r="W363" s="25">
        <f t="shared" si="10"/>
        <v>0</v>
      </c>
      <c r="X363" s="9"/>
    </row>
    <row r="364" spans="1:24">
      <c r="A364" s="10" t="s">
        <v>424</v>
      </c>
      <c r="B364" s="31" t="s">
        <v>67</v>
      </c>
      <c r="C364" s="13">
        <v>0</v>
      </c>
      <c r="D364" s="13">
        <v>0</v>
      </c>
      <c r="E364" s="13">
        <v>0</v>
      </c>
      <c r="F364" s="13">
        <v>0</v>
      </c>
      <c r="G364" s="13">
        <v>0</v>
      </c>
      <c r="H364" s="13">
        <v>0</v>
      </c>
      <c r="I364" s="13">
        <v>0</v>
      </c>
      <c r="J364" s="13">
        <v>0</v>
      </c>
      <c r="K364" s="13">
        <v>0</v>
      </c>
      <c r="L364" s="13">
        <v>0</v>
      </c>
      <c r="M364" s="13">
        <v>0</v>
      </c>
      <c r="N364" s="13">
        <v>0</v>
      </c>
      <c r="O364" s="13">
        <v>0</v>
      </c>
      <c r="P364" s="13">
        <v>0</v>
      </c>
      <c r="Q364" s="13">
        <v>0</v>
      </c>
      <c r="R364" s="13">
        <v>0</v>
      </c>
      <c r="S364" s="13">
        <v>0</v>
      </c>
      <c r="T364" s="13">
        <v>0</v>
      </c>
      <c r="U364" s="13">
        <v>0</v>
      </c>
      <c r="V364" s="24">
        <f t="shared" si="11"/>
        <v>0</v>
      </c>
      <c r="W364" s="25">
        <f t="shared" si="10"/>
        <v>0</v>
      </c>
      <c r="X364" s="9"/>
    </row>
    <row r="365" spans="1:24">
      <c r="A365" s="10" t="s">
        <v>425</v>
      </c>
      <c r="B365" s="31" t="s">
        <v>54</v>
      </c>
      <c r="C365" s="13">
        <v>0</v>
      </c>
      <c r="D365" s="13">
        <v>0</v>
      </c>
      <c r="E365" s="13">
        <v>0</v>
      </c>
      <c r="F365" s="13">
        <v>0</v>
      </c>
      <c r="G365" s="13">
        <v>0</v>
      </c>
      <c r="H365" s="13">
        <v>778626</v>
      </c>
      <c r="I365" s="13">
        <v>819844</v>
      </c>
      <c r="J365" s="13">
        <v>884287</v>
      </c>
      <c r="K365" s="13">
        <v>772697</v>
      </c>
      <c r="L365" s="13">
        <v>709244</v>
      </c>
      <c r="M365" s="13">
        <v>761196</v>
      </c>
      <c r="N365" s="13">
        <v>831244</v>
      </c>
      <c r="O365" s="13">
        <v>841137</v>
      </c>
      <c r="P365" s="13">
        <v>755705</v>
      </c>
      <c r="Q365" s="13">
        <v>764551</v>
      </c>
      <c r="R365" s="13">
        <v>786299</v>
      </c>
      <c r="S365" s="13">
        <v>1020562</v>
      </c>
      <c r="T365" s="13">
        <v>1138263</v>
      </c>
      <c r="U365" s="13">
        <v>1496766</v>
      </c>
      <c r="V365" s="24">
        <f t="shared" si="11"/>
        <v>12360421</v>
      </c>
      <c r="W365" s="25">
        <f t="shared" si="10"/>
        <v>1.1152110271587412E-2</v>
      </c>
      <c r="X365" s="9"/>
    </row>
    <row r="366" spans="1:24">
      <c r="A366" s="10" t="s">
        <v>426</v>
      </c>
      <c r="B366" s="31" t="s">
        <v>54</v>
      </c>
      <c r="C366" s="13">
        <v>0</v>
      </c>
      <c r="D366" s="13">
        <v>0</v>
      </c>
      <c r="E366" s="13">
        <v>0</v>
      </c>
      <c r="F366" s="13">
        <v>0</v>
      </c>
      <c r="G366" s="13">
        <v>0</v>
      </c>
      <c r="H366" s="13">
        <v>308115</v>
      </c>
      <c r="I366" s="13">
        <v>0</v>
      </c>
      <c r="J366" s="13">
        <v>0</v>
      </c>
      <c r="K366" s="13">
        <v>0</v>
      </c>
      <c r="L366" s="13">
        <v>0</v>
      </c>
      <c r="M366" s="13">
        <v>0</v>
      </c>
      <c r="N366" s="13">
        <v>0</v>
      </c>
      <c r="O366" s="13">
        <v>0</v>
      </c>
      <c r="P366" s="13">
        <v>0</v>
      </c>
      <c r="Q366" s="13">
        <v>0</v>
      </c>
      <c r="R366" s="13">
        <v>0</v>
      </c>
      <c r="S366" s="13">
        <v>0</v>
      </c>
      <c r="T366" s="13">
        <v>0</v>
      </c>
      <c r="U366" s="13">
        <v>0</v>
      </c>
      <c r="V366" s="24">
        <f t="shared" si="11"/>
        <v>308115</v>
      </c>
      <c r="W366" s="25">
        <f t="shared" si="10"/>
        <v>2.7799477512377251E-4</v>
      </c>
      <c r="X366" s="9"/>
    </row>
    <row r="367" spans="1:24">
      <c r="A367" s="10" t="s">
        <v>427</v>
      </c>
      <c r="B367" s="31" t="s">
        <v>7</v>
      </c>
      <c r="C367" s="13">
        <v>0</v>
      </c>
      <c r="D367" s="13">
        <v>0</v>
      </c>
      <c r="E367" s="13">
        <v>0</v>
      </c>
      <c r="F367" s="13">
        <v>0</v>
      </c>
      <c r="G367" s="13">
        <v>0</v>
      </c>
      <c r="H367" s="13">
        <v>0</v>
      </c>
      <c r="I367" s="13">
        <v>0</v>
      </c>
      <c r="J367" s="13">
        <v>0</v>
      </c>
      <c r="K367" s="13">
        <v>0</v>
      </c>
      <c r="L367" s="13">
        <v>0</v>
      </c>
      <c r="M367" s="13">
        <v>0</v>
      </c>
      <c r="N367" s="13">
        <v>0</v>
      </c>
      <c r="O367" s="13">
        <v>0</v>
      </c>
      <c r="P367" s="13">
        <v>0</v>
      </c>
      <c r="Q367" s="13">
        <v>0</v>
      </c>
      <c r="R367" s="13">
        <v>0</v>
      </c>
      <c r="S367" s="13">
        <v>0</v>
      </c>
      <c r="T367" s="13">
        <v>0</v>
      </c>
      <c r="U367" s="13">
        <v>0</v>
      </c>
      <c r="V367" s="24">
        <f t="shared" si="11"/>
        <v>0</v>
      </c>
      <c r="W367" s="25">
        <f t="shared" si="10"/>
        <v>0</v>
      </c>
      <c r="X367" s="9"/>
    </row>
    <row r="368" spans="1:24">
      <c r="A368" s="10" t="s">
        <v>428</v>
      </c>
      <c r="B368" s="31" t="s">
        <v>44</v>
      </c>
      <c r="C368" s="13">
        <v>0</v>
      </c>
      <c r="D368" s="13">
        <v>0</v>
      </c>
      <c r="E368" s="13">
        <v>0</v>
      </c>
      <c r="F368" s="13">
        <v>0</v>
      </c>
      <c r="G368" s="13">
        <v>0</v>
      </c>
      <c r="H368" s="13">
        <v>0</v>
      </c>
      <c r="I368" s="13">
        <v>0</v>
      </c>
      <c r="J368" s="13">
        <v>0</v>
      </c>
      <c r="K368" s="13">
        <v>0</v>
      </c>
      <c r="L368" s="13">
        <v>0</v>
      </c>
      <c r="M368" s="13">
        <v>0</v>
      </c>
      <c r="N368" s="13">
        <v>0</v>
      </c>
      <c r="O368" s="13">
        <v>0</v>
      </c>
      <c r="P368" s="13">
        <v>0</v>
      </c>
      <c r="Q368" s="13">
        <v>0</v>
      </c>
      <c r="R368" s="13">
        <v>0</v>
      </c>
      <c r="S368" s="13">
        <v>0</v>
      </c>
      <c r="T368" s="13">
        <v>0</v>
      </c>
      <c r="U368" s="13">
        <v>0</v>
      </c>
      <c r="V368" s="24">
        <f t="shared" si="11"/>
        <v>0</v>
      </c>
      <c r="W368" s="25">
        <f t="shared" si="10"/>
        <v>0</v>
      </c>
      <c r="X368" s="9"/>
    </row>
    <row r="369" spans="1:24">
      <c r="A369" s="10" t="s">
        <v>429</v>
      </c>
      <c r="B369" s="31" t="s">
        <v>45</v>
      </c>
      <c r="C369" s="13">
        <v>0</v>
      </c>
      <c r="D369" s="13">
        <v>0</v>
      </c>
      <c r="E369" s="13">
        <v>0</v>
      </c>
      <c r="F369" s="13">
        <v>0</v>
      </c>
      <c r="G369" s="13">
        <v>0</v>
      </c>
      <c r="H369" s="13">
        <v>0</v>
      </c>
      <c r="I369" s="13">
        <v>0</v>
      </c>
      <c r="J369" s="13">
        <v>0</v>
      </c>
      <c r="K369" s="13">
        <v>0</v>
      </c>
      <c r="L369" s="13">
        <v>0</v>
      </c>
      <c r="M369" s="13">
        <v>0</v>
      </c>
      <c r="N369" s="13">
        <v>0</v>
      </c>
      <c r="O369" s="13">
        <v>0</v>
      </c>
      <c r="P369" s="13">
        <v>0</v>
      </c>
      <c r="Q369" s="13">
        <v>0</v>
      </c>
      <c r="R369" s="13">
        <v>0</v>
      </c>
      <c r="S369" s="13">
        <v>0</v>
      </c>
      <c r="T369" s="13">
        <v>0</v>
      </c>
      <c r="U369" s="13">
        <v>0</v>
      </c>
      <c r="V369" s="24">
        <f t="shared" si="11"/>
        <v>0</v>
      </c>
      <c r="W369" s="25">
        <f t="shared" si="10"/>
        <v>0</v>
      </c>
      <c r="X369" s="9"/>
    </row>
    <row r="370" spans="1:24">
      <c r="A370" s="10" t="s">
        <v>430</v>
      </c>
      <c r="B370" s="31" t="s">
        <v>9</v>
      </c>
      <c r="C370" s="13">
        <v>367717</v>
      </c>
      <c r="D370" s="13">
        <v>430120</v>
      </c>
      <c r="E370" s="13">
        <v>519640</v>
      </c>
      <c r="F370" s="13">
        <v>564713</v>
      </c>
      <c r="G370" s="13">
        <v>604604</v>
      </c>
      <c r="H370" s="13">
        <v>559919</v>
      </c>
      <c r="I370" s="13">
        <v>545524</v>
      </c>
      <c r="J370" s="13">
        <v>521033</v>
      </c>
      <c r="K370" s="13">
        <v>926452</v>
      </c>
      <c r="L370" s="13">
        <v>953501</v>
      </c>
      <c r="M370" s="13">
        <v>835044</v>
      </c>
      <c r="N370" s="13">
        <v>870488</v>
      </c>
      <c r="O370" s="13">
        <v>901318</v>
      </c>
      <c r="P370" s="13">
        <v>96856</v>
      </c>
      <c r="Q370" s="13">
        <v>47525</v>
      </c>
      <c r="R370" s="13">
        <v>28129</v>
      </c>
      <c r="S370" s="13">
        <v>25720</v>
      </c>
      <c r="T370" s="13">
        <v>887008</v>
      </c>
      <c r="U370" s="13">
        <v>157343</v>
      </c>
      <c r="V370" s="24">
        <f t="shared" si="11"/>
        <v>9842654</v>
      </c>
      <c r="W370" s="25">
        <f t="shared" si="10"/>
        <v>8.8804712050731052E-3</v>
      </c>
      <c r="X370" s="9"/>
    </row>
    <row r="371" spans="1:24">
      <c r="A371" s="10" t="s">
        <v>431</v>
      </c>
      <c r="B371" s="31" t="s">
        <v>45</v>
      </c>
      <c r="C371" s="13">
        <v>0</v>
      </c>
      <c r="D371" s="13">
        <v>0</v>
      </c>
      <c r="E371" s="13">
        <v>0</v>
      </c>
      <c r="F371" s="13">
        <v>0</v>
      </c>
      <c r="G371" s="13">
        <v>0</v>
      </c>
      <c r="H371" s="13">
        <v>0</v>
      </c>
      <c r="I371" s="13">
        <v>0</v>
      </c>
      <c r="J371" s="13">
        <v>0</v>
      </c>
      <c r="K371" s="13">
        <v>0</v>
      </c>
      <c r="L371" s="13">
        <v>0</v>
      </c>
      <c r="M371" s="13">
        <v>0</v>
      </c>
      <c r="N371" s="13">
        <v>0</v>
      </c>
      <c r="O371" s="13">
        <v>0</v>
      </c>
      <c r="P371" s="13">
        <v>0</v>
      </c>
      <c r="Q371" s="13">
        <v>0</v>
      </c>
      <c r="R371" s="13">
        <v>0</v>
      </c>
      <c r="S371" s="13">
        <v>0</v>
      </c>
      <c r="T371" s="13">
        <v>0</v>
      </c>
      <c r="U371" s="13">
        <v>0</v>
      </c>
      <c r="V371" s="24">
        <f t="shared" si="11"/>
        <v>0</v>
      </c>
      <c r="W371" s="25">
        <f t="shared" si="10"/>
        <v>0</v>
      </c>
      <c r="X371" s="9"/>
    </row>
    <row r="372" spans="1:24">
      <c r="A372" s="10" t="s">
        <v>432</v>
      </c>
      <c r="B372" s="31" t="s">
        <v>45</v>
      </c>
      <c r="C372" s="13">
        <v>0</v>
      </c>
      <c r="D372" s="13">
        <v>0</v>
      </c>
      <c r="E372" s="13">
        <v>0</v>
      </c>
      <c r="F372" s="13">
        <v>0</v>
      </c>
      <c r="G372" s="13">
        <v>0</v>
      </c>
      <c r="H372" s="13">
        <v>0</v>
      </c>
      <c r="I372" s="13">
        <v>0</v>
      </c>
      <c r="J372" s="13">
        <v>0</v>
      </c>
      <c r="K372" s="13">
        <v>0</v>
      </c>
      <c r="L372" s="13">
        <v>0</v>
      </c>
      <c r="M372" s="13">
        <v>0</v>
      </c>
      <c r="N372" s="13">
        <v>0</v>
      </c>
      <c r="O372" s="13">
        <v>0</v>
      </c>
      <c r="P372" s="13">
        <v>0</v>
      </c>
      <c r="Q372" s="13">
        <v>0</v>
      </c>
      <c r="R372" s="13">
        <v>0</v>
      </c>
      <c r="S372" s="13">
        <v>0</v>
      </c>
      <c r="T372" s="13">
        <v>0</v>
      </c>
      <c r="U372" s="13">
        <v>0</v>
      </c>
      <c r="V372" s="24">
        <f t="shared" si="11"/>
        <v>0</v>
      </c>
      <c r="W372" s="25">
        <f t="shared" si="10"/>
        <v>0</v>
      </c>
      <c r="X372" s="9"/>
    </row>
    <row r="373" spans="1:24">
      <c r="A373" s="10" t="s">
        <v>433</v>
      </c>
      <c r="B373" s="31" t="s">
        <v>38</v>
      </c>
      <c r="C373" s="13">
        <v>0</v>
      </c>
      <c r="D373" s="13">
        <v>0</v>
      </c>
      <c r="E373" s="13">
        <v>76000</v>
      </c>
      <c r="F373" s="13">
        <v>0</v>
      </c>
      <c r="G373" s="13">
        <v>0</v>
      </c>
      <c r="H373" s="13">
        <v>0</v>
      </c>
      <c r="I373" s="13">
        <v>0</v>
      </c>
      <c r="J373" s="13">
        <v>0</v>
      </c>
      <c r="K373" s="13">
        <v>0</v>
      </c>
      <c r="L373" s="13">
        <v>0</v>
      </c>
      <c r="M373" s="13">
        <v>0</v>
      </c>
      <c r="N373" s="13">
        <v>0</v>
      </c>
      <c r="O373" s="13">
        <v>0</v>
      </c>
      <c r="P373" s="13">
        <v>0</v>
      </c>
      <c r="Q373" s="13">
        <v>0</v>
      </c>
      <c r="R373" s="13">
        <v>0</v>
      </c>
      <c r="S373" s="13">
        <v>0</v>
      </c>
      <c r="T373" s="13">
        <v>0</v>
      </c>
      <c r="U373" s="13">
        <v>0</v>
      </c>
      <c r="V373" s="24">
        <f t="shared" si="11"/>
        <v>76000</v>
      </c>
      <c r="W373" s="25">
        <f t="shared" si="10"/>
        <v>6.8570510716475054E-5</v>
      </c>
      <c r="X373" s="9"/>
    </row>
    <row r="374" spans="1:24">
      <c r="A374" s="10" t="s">
        <v>434</v>
      </c>
      <c r="B374" s="31" t="s">
        <v>9</v>
      </c>
      <c r="C374" s="13">
        <v>0</v>
      </c>
      <c r="D374" s="13">
        <v>0</v>
      </c>
      <c r="E374" s="13">
        <v>0</v>
      </c>
      <c r="F374" s="13">
        <v>0</v>
      </c>
      <c r="G374" s="13">
        <v>0</v>
      </c>
      <c r="H374" s="13">
        <v>0</v>
      </c>
      <c r="I374" s="13">
        <v>0</v>
      </c>
      <c r="J374" s="13">
        <v>0</v>
      </c>
      <c r="K374" s="13">
        <v>0</v>
      </c>
      <c r="L374" s="13">
        <v>0</v>
      </c>
      <c r="M374" s="13">
        <v>0</v>
      </c>
      <c r="N374" s="13">
        <v>0</v>
      </c>
      <c r="O374" s="13">
        <v>0</v>
      </c>
      <c r="P374" s="13">
        <v>0</v>
      </c>
      <c r="Q374" s="13">
        <v>0</v>
      </c>
      <c r="R374" s="13">
        <v>0</v>
      </c>
      <c r="S374" s="13">
        <v>0</v>
      </c>
      <c r="T374" s="13">
        <v>0</v>
      </c>
      <c r="U374" s="13">
        <v>0</v>
      </c>
      <c r="V374" s="24">
        <f t="shared" si="11"/>
        <v>0</v>
      </c>
      <c r="W374" s="25">
        <f t="shared" si="10"/>
        <v>0</v>
      </c>
      <c r="X374" s="9"/>
    </row>
    <row r="375" spans="1:24">
      <c r="A375" s="10" t="s">
        <v>435</v>
      </c>
      <c r="B375" s="31" t="s">
        <v>30</v>
      </c>
      <c r="C375" s="13">
        <v>0</v>
      </c>
      <c r="D375" s="13">
        <v>0</v>
      </c>
      <c r="E375" s="13">
        <v>0</v>
      </c>
      <c r="F375" s="13">
        <v>0</v>
      </c>
      <c r="G375" s="13">
        <v>0</v>
      </c>
      <c r="H375" s="13">
        <v>0</v>
      </c>
      <c r="I375" s="13">
        <v>0</v>
      </c>
      <c r="J375" s="13">
        <v>0</v>
      </c>
      <c r="K375" s="13">
        <v>0</v>
      </c>
      <c r="L375" s="13">
        <v>0</v>
      </c>
      <c r="M375" s="13">
        <v>0</v>
      </c>
      <c r="N375" s="13">
        <v>0</v>
      </c>
      <c r="O375" s="13">
        <v>0</v>
      </c>
      <c r="P375" s="13">
        <v>0</v>
      </c>
      <c r="Q375" s="13">
        <v>0</v>
      </c>
      <c r="R375" s="13">
        <v>0</v>
      </c>
      <c r="S375" s="13">
        <v>0</v>
      </c>
      <c r="T375" s="13">
        <v>0</v>
      </c>
      <c r="U375" s="13">
        <v>0</v>
      </c>
      <c r="V375" s="24">
        <f t="shared" si="11"/>
        <v>0</v>
      </c>
      <c r="W375" s="25">
        <f t="shared" si="10"/>
        <v>0</v>
      </c>
      <c r="X375" s="9"/>
    </row>
    <row r="376" spans="1:24">
      <c r="A376" s="10" t="s">
        <v>436</v>
      </c>
      <c r="B376" s="31" t="s">
        <v>54</v>
      </c>
      <c r="C376" s="13">
        <v>0</v>
      </c>
      <c r="D376" s="13">
        <v>24713</v>
      </c>
      <c r="E376" s="13">
        <v>6922</v>
      </c>
      <c r="F376" s="13">
        <v>3562</v>
      </c>
      <c r="G376" s="13">
        <v>18180</v>
      </c>
      <c r="H376" s="13">
        <v>39960</v>
      </c>
      <c r="I376" s="13">
        <v>238055</v>
      </c>
      <c r="J376" s="13">
        <v>21930</v>
      </c>
      <c r="K376" s="13">
        <v>136688</v>
      </c>
      <c r="L376" s="13">
        <v>388760</v>
      </c>
      <c r="M376" s="13">
        <v>134367</v>
      </c>
      <c r="N376" s="13">
        <v>86210</v>
      </c>
      <c r="O376" s="13">
        <v>117691</v>
      </c>
      <c r="P376" s="13">
        <v>136634</v>
      </c>
      <c r="Q376" s="13">
        <v>132451</v>
      </c>
      <c r="R376" s="13">
        <v>60341</v>
      </c>
      <c r="S376" s="13">
        <v>106158</v>
      </c>
      <c r="T376" s="13">
        <v>154564</v>
      </c>
      <c r="U376" s="13">
        <v>97237</v>
      </c>
      <c r="V376" s="24">
        <f t="shared" si="11"/>
        <v>1904423</v>
      </c>
      <c r="W376" s="25">
        <f t="shared" si="10"/>
        <v>1.7182533911868627E-3</v>
      </c>
      <c r="X376" s="9"/>
    </row>
    <row r="377" spans="1:24">
      <c r="A377" s="10" t="s">
        <v>437</v>
      </c>
      <c r="B377" s="31" t="s">
        <v>36</v>
      </c>
      <c r="C377" s="13">
        <v>0</v>
      </c>
      <c r="D377" s="13">
        <v>0</v>
      </c>
      <c r="E377" s="13">
        <v>0</v>
      </c>
      <c r="F377" s="13">
        <v>0</v>
      </c>
      <c r="G377" s="13">
        <v>0</v>
      </c>
      <c r="H377" s="13">
        <v>0</v>
      </c>
      <c r="I377" s="13">
        <v>0</v>
      </c>
      <c r="J377" s="13">
        <v>0</v>
      </c>
      <c r="K377" s="13">
        <v>0</v>
      </c>
      <c r="L377" s="13">
        <v>0</v>
      </c>
      <c r="M377" s="13">
        <v>0</v>
      </c>
      <c r="N377" s="13">
        <v>0</v>
      </c>
      <c r="O377" s="13">
        <v>0</v>
      </c>
      <c r="P377" s="13">
        <v>0</v>
      </c>
      <c r="Q377" s="13">
        <v>0</v>
      </c>
      <c r="R377" s="13">
        <v>0</v>
      </c>
      <c r="S377" s="13">
        <v>0</v>
      </c>
      <c r="T377" s="13">
        <v>0</v>
      </c>
      <c r="U377" s="13">
        <v>0</v>
      </c>
      <c r="V377" s="24">
        <f t="shared" si="11"/>
        <v>0</v>
      </c>
      <c r="W377" s="25">
        <f t="shared" si="10"/>
        <v>0</v>
      </c>
      <c r="X377" s="9"/>
    </row>
    <row r="378" spans="1:24">
      <c r="A378" s="10" t="s">
        <v>438</v>
      </c>
      <c r="B378" s="31" t="s">
        <v>30</v>
      </c>
      <c r="C378" s="13">
        <v>0</v>
      </c>
      <c r="D378" s="13">
        <v>0</v>
      </c>
      <c r="E378" s="13">
        <v>0</v>
      </c>
      <c r="F378" s="13">
        <v>0</v>
      </c>
      <c r="G378" s="13">
        <v>0</v>
      </c>
      <c r="H378" s="13">
        <v>0</v>
      </c>
      <c r="I378" s="13">
        <v>0</v>
      </c>
      <c r="J378" s="13">
        <v>0</v>
      </c>
      <c r="K378" s="13">
        <v>0</v>
      </c>
      <c r="L378" s="13">
        <v>0</v>
      </c>
      <c r="M378" s="13">
        <v>0</v>
      </c>
      <c r="N378" s="13">
        <v>0</v>
      </c>
      <c r="O378" s="13">
        <v>0</v>
      </c>
      <c r="P378" s="13">
        <v>0</v>
      </c>
      <c r="Q378" s="13">
        <v>0</v>
      </c>
      <c r="R378" s="13">
        <v>0</v>
      </c>
      <c r="S378" s="13">
        <v>0</v>
      </c>
      <c r="T378" s="13">
        <v>0</v>
      </c>
      <c r="U378" s="13">
        <v>0</v>
      </c>
      <c r="V378" s="24">
        <f t="shared" si="11"/>
        <v>0</v>
      </c>
      <c r="W378" s="25">
        <f t="shared" si="10"/>
        <v>0</v>
      </c>
      <c r="X378" s="9"/>
    </row>
    <row r="379" spans="1:24">
      <c r="A379" s="10" t="s">
        <v>439</v>
      </c>
      <c r="B379" s="31" t="s">
        <v>52</v>
      </c>
      <c r="C379" s="13">
        <v>0</v>
      </c>
      <c r="D379" s="13">
        <v>0</v>
      </c>
      <c r="E379" s="13">
        <v>0</v>
      </c>
      <c r="F379" s="13">
        <v>0</v>
      </c>
      <c r="G379" s="13">
        <v>0</v>
      </c>
      <c r="H379" s="13">
        <v>0</v>
      </c>
      <c r="I379" s="13">
        <v>0</v>
      </c>
      <c r="J379" s="13">
        <v>0</v>
      </c>
      <c r="K379" s="13">
        <v>0</v>
      </c>
      <c r="L379" s="13">
        <v>0</v>
      </c>
      <c r="M379" s="13">
        <v>0</v>
      </c>
      <c r="N379" s="13">
        <v>0</v>
      </c>
      <c r="O379" s="13">
        <v>0</v>
      </c>
      <c r="P379" s="13">
        <v>0</v>
      </c>
      <c r="Q379" s="13">
        <v>0</v>
      </c>
      <c r="R379" s="13">
        <v>0</v>
      </c>
      <c r="S379" s="13">
        <v>0</v>
      </c>
      <c r="T379" s="13">
        <v>0</v>
      </c>
      <c r="U379" s="13">
        <v>0</v>
      </c>
      <c r="V379" s="24">
        <f t="shared" si="11"/>
        <v>0</v>
      </c>
      <c r="W379" s="25">
        <f t="shared" si="10"/>
        <v>0</v>
      </c>
      <c r="X379" s="9"/>
    </row>
    <row r="380" spans="1:24">
      <c r="A380" s="10" t="s">
        <v>440</v>
      </c>
      <c r="B380" s="31" t="s">
        <v>8</v>
      </c>
      <c r="C380" s="13">
        <v>1037533</v>
      </c>
      <c r="D380" s="13">
        <v>4563809</v>
      </c>
      <c r="E380" s="13">
        <v>0</v>
      </c>
      <c r="F380" s="13">
        <v>0</v>
      </c>
      <c r="G380" s="13">
        <v>0</v>
      </c>
      <c r="H380" s="13">
        <v>0</v>
      </c>
      <c r="I380" s="13">
        <v>0</v>
      </c>
      <c r="J380" s="13">
        <v>0</v>
      </c>
      <c r="K380" s="13">
        <v>0</v>
      </c>
      <c r="L380" s="13">
        <v>0</v>
      </c>
      <c r="M380" s="13">
        <v>0</v>
      </c>
      <c r="N380" s="13">
        <v>0</v>
      </c>
      <c r="O380" s="13">
        <v>0</v>
      </c>
      <c r="P380" s="13">
        <v>0</v>
      </c>
      <c r="Q380" s="13">
        <v>0</v>
      </c>
      <c r="R380" s="13">
        <v>0</v>
      </c>
      <c r="S380" s="13">
        <v>0</v>
      </c>
      <c r="T380" s="13">
        <v>0</v>
      </c>
      <c r="U380" s="13">
        <v>0</v>
      </c>
      <c r="V380" s="24">
        <f t="shared" si="11"/>
        <v>5601342</v>
      </c>
      <c r="W380" s="25">
        <f t="shared" si="10"/>
        <v>5.053774758390024E-3</v>
      </c>
      <c r="X380" s="9"/>
    </row>
    <row r="381" spans="1:24">
      <c r="A381" s="10" t="s">
        <v>441</v>
      </c>
      <c r="B381" s="31" t="s">
        <v>54</v>
      </c>
      <c r="C381" s="13">
        <v>108706</v>
      </c>
      <c r="D381" s="13">
        <v>135263</v>
      </c>
      <c r="E381" s="13">
        <v>108244</v>
      </c>
      <c r="F381" s="13">
        <v>0</v>
      </c>
      <c r="G381" s="13">
        <v>0</v>
      </c>
      <c r="H381" s="13">
        <v>0</v>
      </c>
      <c r="I381" s="13">
        <v>0</v>
      </c>
      <c r="J381" s="13">
        <v>0</v>
      </c>
      <c r="K381" s="13">
        <v>0</v>
      </c>
      <c r="L381" s="13">
        <v>0</v>
      </c>
      <c r="M381" s="13">
        <v>0</v>
      </c>
      <c r="N381" s="13">
        <v>0</v>
      </c>
      <c r="O381" s="13">
        <v>0</v>
      </c>
      <c r="P381" s="13">
        <v>0</v>
      </c>
      <c r="Q381" s="13">
        <v>0</v>
      </c>
      <c r="R381" s="13">
        <v>0</v>
      </c>
      <c r="S381" s="13">
        <v>0</v>
      </c>
      <c r="T381" s="13">
        <v>0</v>
      </c>
      <c r="U381" s="13">
        <v>0</v>
      </c>
      <c r="V381" s="24">
        <f t="shared" si="11"/>
        <v>352213</v>
      </c>
      <c r="W381" s="25">
        <f t="shared" si="10"/>
        <v>3.1778191172344511E-4</v>
      </c>
      <c r="X381" s="9"/>
    </row>
    <row r="382" spans="1:24">
      <c r="A382" s="10" t="s">
        <v>442</v>
      </c>
      <c r="B382" s="31" t="s">
        <v>22</v>
      </c>
      <c r="C382" s="13">
        <v>0</v>
      </c>
      <c r="D382" s="13">
        <v>0</v>
      </c>
      <c r="E382" s="13">
        <v>0</v>
      </c>
      <c r="F382" s="13">
        <v>0</v>
      </c>
      <c r="G382" s="13">
        <v>0</v>
      </c>
      <c r="H382" s="13">
        <v>0</v>
      </c>
      <c r="I382" s="13">
        <v>0</v>
      </c>
      <c r="J382" s="13">
        <v>0</v>
      </c>
      <c r="K382" s="13">
        <v>0</v>
      </c>
      <c r="L382" s="13">
        <v>0</v>
      </c>
      <c r="M382" s="13">
        <v>0</v>
      </c>
      <c r="N382" s="13">
        <v>0</v>
      </c>
      <c r="O382" s="13">
        <v>0</v>
      </c>
      <c r="P382" s="13">
        <v>0</v>
      </c>
      <c r="Q382" s="13">
        <v>0</v>
      </c>
      <c r="R382" s="13">
        <v>0</v>
      </c>
      <c r="S382" s="13">
        <v>0</v>
      </c>
      <c r="T382" s="13">
        <v>0</v>
      </c>
      <c r="U382" s="13">
        <v>0</v>
      </c>
      <c r="V382" s="24">
        <f t="shared" si="11"/>
        <v>0</v>
      </c>
      <c r="W382" s="25">
        <f t="shared" si="10"/>
        <v>0</v>
      </c>
      <c r="X382" s="9"/>
    </row>
    <row r="383" spans="1:24">
      <c r="A383" s="10" t="s">
        <v>443</v>
      </c>
      <c r="B383" s="31" t="s">
        <v>36</v>
      </c>
      <c r="C383" s="13">
        <v>0</v>
      </c>
      <c r="D383" s="13">
        <v>0</v>
      </c>
      <c r="E383" s="13">
        <v>0</v>
      </c>
      <c r="F383" s="13">
        <v>0</v>
      </c>
      <c r="G383" s="13">
        <v>0</v>
      </c>
      <c r="H383" s="13">
        <v>0</v>
      </c>
      <c r="I383" s="13">
        <v>0</v>
      </c>
      <c r="J383" s="13">
        <v>0</v>
      </c>
      <c r="K383" s="13">
        <v>0</v>
      </c>
      <c r="L383" s="13">
        <v>0</v>
      </c>
      <c r="M383" s="13">
        <v>0</v>
      </c>
      <c r="N383" s="13">
        <v>0</v>
      </c>
      <c r="O383" s="13">
        <v>0</v>
      </c>
      <c r="P383" s="13">
        <v>0</v>
      </c>
      <c r="Q383" s="13">
        <v>0</v>
      </c>
      <c r="R383" s="13">
        <v>0</v>
      </c>
      <c r="S383" s="13">
        <v>0</v>
      </c>
      <c r="T383" s="13">
        <v>0</v>
      </c>
      <c r="U383" s="13">
        <v>0</v>
      </c>
      <c r="V383" s="24">
        <f t="shared" si="11"/>
        <v>0</v>
      </c>
      <c r="W383" s="25">
        <f t="shared" si="10"/>
        <v>0</v>
      </c>
      <c r="X383" s="9"/>
    </row>
    <row r="384" spans="1:24">
      <c r="A384" s="10" t="s">
        <v>444</v>
      </c>
      <c r="B384" s="31" t="s">
        <v>48</v>
      </c>
      <c r="C384" s="13">
        <v>0</v>
      </c>
      <c r="D384" s="13">
        <v>0</v>
      </c>
      <c r="E384" s="13">
        <v>0</v>
      </c>
      <c r="F384" s="13">
        <v>0</v>
      </c>
      <c r="G384" s="13">
        <v>0</v>
      </c>
      <c r="H384" s="13">
        <v>0</v>
      </c>
      <c r="I384" s="13">
        <v>0</v>
      </c>
      <c r="J384" s="13">
        <v>0</v>
      </c>
      <c r="K384" s="13">
        <v>0</v>
      </c>
      <c r="L384" s="13">
        <v>0</v>
      </c>
      <c r="M384" s="13">
        <v>0</v>
      </c>
      <c r="N384" s="13">
        <v>0</v>
      </c>
      <c r="O384" s="13">
        <v>0</v>
      </c>
      <c r="P384" s="13">
        <v>0</v>
      </c>
      <c r="Q384" s="13">
        <v>0</v>
      </c>
      <c r="R384" s="13">
        <v>0</v>
      </c>
      <c r="S384" s="13">
        <v>0</v>
      </c>
      <c r="T384" s="13">
        <v>0</v>
      </c>
      <c r="U384" s="13">
        <v>0</v>
      </c>
      <c r="V384" s="24">
        <f t="shared" si="11"/>
        <v>0</v>
      </c>
      <c r="W384" s="25">
        <f t="shared" si="10"/>
        <v>0</v>
      </c>
      <c r="X384" s="9"/>
    </row>
    <row r="385" spans="1:24">
      <c r="A385" s="10" t="s">
        <v>445</v>
      </c>
      <c r="B385" s="31" t="s">
        <v>60</v>
      </c>
      <c r="C385" s="13">
        <v>0</v>
      </c>
      <c r="D385" s="13">
        <v>0</v>
      </c>
      <c r="E385" s="13">
        <v>0</v>
      </c>
      <c r="F385" s="13">
        <v>0</v>
      </c>
      <c r="G385" s="13">
        <v>0</v>
      </c>
      <c r="H385" s="13">
        <v>213392</v>
      </c>
      <c r="I385" s="13">
        <v>263971</v>
      </c>
      <c r="J385" s="13">
        <v>113375</v>
      </c>
      <c r="K385" s="13">
        <v>188174</v>
      </c>
      <c r="L385" s="13">
        <v>159346</v>
      </c>
      <c r="M385" s="13">
        <v>212211</v>
      </c>
      <c r="N385" s="13">
        <v>0</v>
      </c>
      <c r="O385" s="13">
        <v>0</v>
      </c>
      <c r="P385" s="13">
        <v>0</v>
      </c>
      <c r="Q385" s="13">
        <v>0</v>
      </c>
      <c r="R385" s="13">
        <v>0</v>
      </c>
      <c r="S385" s="13">
        <v>233</v>
      </c>
      <c r="T385" s="13">
        <v>830</v>
      </c>
      <c r="U385" s="13">
        <v>39275</v>
      </c>
      <c r="V385" s="24">
        <f t="shared" si="11"/>
        <v>1190807</v>
      </c>
      <c r="W385" s="25">
        <f t="shared" si="10"/>
        <v>1.0743979494046514E-3</v>
      </c>
      <c r="X385" s="9"/>
    </row>
    <row r="386" spans="1:24">
      <c r="A386" s="10" t="s">
        <v>446</v>
      </c>
      <c r="B386" s="31" t="s">
        <v>69</v>
      </c>
      <c r="C386" s="13">
        <v>0</v>
      </c>
      <c r="D386" s="13">
        <v>0</v>
      </c>
      <c r="E386" s="13">
        <v>0</v>
      </c>
      <c r="F386" s="13">
        <v>0</v>
      </c>
      <c r="G386" s="13">
        <v>0</v>
      </c>
      <c r="H386" s="13">
        <v>0</v>
      </c>
      <c r="I386" s="13">
        <v>0</v>
      </c>
      <c r="J386" s="13">
        <v>0</v>
      </c>
      <c r="K386" s="13">
        <v>0</v>
      </c>
      <c r="L386" s="13">
        <v>0</v>
      </c>
      <c r="M386" s="13">
        <v>0</v>
      </c>
      <c r="N386" s="13">
        <v>0</v>
      </c>
      <c r="O386" s="13">
        <v>0</v>
      </c>
      <c r="P386" s="13">
        <v>0</v>
      </c>
      <c r="Q386" s="13">
        <v>0</v>
      </c>
      <c r="R386" s="13">
        <v>0</v>
      </c>
      <c r="S386" s="13">
        <v>0</v>
      </c>
      <c r="T386" s="13">
        <v>0</v>
      </c>
      <c r="U386" s="13">
        <v>0</v>
      </c>
      <c r="V386" s="24">
        <f t="shared" si="11"/>
        <v>0</v>
      </c>
      <c r="W386" s="25">
        <f t="shared" si="10"/>
        <v>0</v>
      </c>
      <c r="X386" s="9"/>
    </row>
    <row r="387" spans="1:24">
      <c r="A387" s="10" t="s">
        <v>447</v>
      </c>
      <c r="B387" s="31" t="s">
        <v>32</v>
      </c>
      <c r="C387" s="13">
        <v>0</v>
      </c>
      <c r="D387" s="13">
        <v>0</v>
      </c>
      <c r="E387" s="13">
        <v>0</v>
      </c>
      <c r="F387" s="13">
        <v>0</v>
      </c>
      <c r="G387" s="13">
        <v>0</v>
      </c>
      <c r="H387" s="13">
        <v>0</v>
      </c>
      <c r="I387" s="13">
        <v>0</v>
      </c>
      <c r="J387" s="13">
        <v>0</v>
      </c>
      <c r="K387" s="13">
        <v>0</v>
      </c>
      <c r="L387" s="13">
        <v>0</v>
      </c>
      <c r="M387" s="13">
        <v>0</v>
      </c>
      <c r="N387" s="13">
        <v>0</v>
      </c>
      <c r="O387" s="13">
        <v>0</v>
      </c>
      <c r="P387" s="13">
        <v>0</v>
      </c>
      <c r="Q387" s="13">
        <v>0</v>
      </c>
      <c r="R387" s="13">
        <v>0</v>
      </c>
      <c r="S387" s="13">
        <v>0</v>
      </c>
      <c r="T387" s="13">
        <v>0</v>
      </c>
      <c r="U387" s="13">
        <v>0</v>
      </c>
      <c r="V387" s="24">
        <f t="shared" si="11"/>
        <v>0</v>
      </c>
      <c r="W387" s="25">
        <f t="shared" si="10"/>
        <v>0</v>
      </c>
      <c r="X387" s="9"/>
    </row>
    <row r="388" spans="1:24">
      <c r="A388" s="10" t="s">
        <v>448</v>
      </c>
      <c r="B388" s="31" t="s">
        <v>45</v>
      </c>
      <c r="C388" s="13">
        <v>0</v>
      </c>
      <c r="D388" s="13">
        <v>0</v>
      </c>
      <c r="E388" s="13">
        <v>0</v>
      </c>
      <c r="F388" s="13">
        <v>0</v>
      </c>
      <c r="G388" s="13">
        <v>0</v>
      </c>
      <c r="H388" s="13">
        <v>0</v>
      </c>
      <c r="I388" s="13">
        <v>0</v>
      </c>
      <c r="J388" s="13">
        <v>0</v>
      </c>
      <c r="K388" s="13">
        <v>0</v>
      </c>
      <c r="L388" s="13">
        <v>0</v>
      </c>
      <c r="M388" s="13">
        <v>0</v>
      </c>
      <c r="N388" s="13">
        <v>0</v>
      </c>
      <c r="O388" s="13">
        <v>0</v>
      </c>
      <c r="P388" s="13">
        <v>0</v>
      </c>
      <c r="Q388" s="13">
        <v>0</v>
      </c>
      <c r="R388" s="13">
        <v>0</v>
      </c>
      <c r="S388" s="13">
        <v>0</v>
      </c>
      <c r="T388" s="13">
        <v>0</v>
      </c>
      <c r="U388" s="13">
        <v>0</v>
      </c>
      <c r="V388" s="24">
        <f t="shared" si="11"/>
        <v>0</v>
      </c>
      <c r="W388" s="25">
        <f t="shared" ref="W388:W417" si="12">(V388/V$417)</f>
        <v>0</v>
      </c>
      <c r="X388" s="9"/>
    </row>
    <row r="389" spans="1:24">
      <c r="A389" s="10" t="s">
        <v>449</v>
      </c>
      <c r="B389" s="31" t="s">
        <v>4</v>
      </c>
      <c r="C389" s="13">
        <v>0</v>
      </c>
      <c r="D389" s="13">
        <v>0</v>
      </c>
      <c r="E389" s="13">
        <v>0</v>
      </c>
      <c r="F389" s="13">
        <v>0</v>
      </c>
      <c r="G389" s="13">
        <v>0</v>
      </c>
      <c r="H389" s="13">
        <v>0</v>
      </c>
      <c r="I389" s="13">
        <v>0</v>
      </c>
      <c r="J389" s="13">
        <v>0</v>
      </c>
      <c r="K389" s="13">
        <v>0</v>
      </c>
      <c r="L389" s="13">
        <v>0</v>
      </c>
      <c r="M389" s="13">
        <v>0</v>
      </c>
      <c r="N389" s="13">
        <v>0</v>
      </c>
      <c r="O389" s="13">
        <v>0</v>
      </c>
      <c r="P389" s="13">
        <v>0</v>
      </c>
      <c r="Q389" s="13">
        <v>0</v>
      </c>
      <c r="R389" s="13">
        <v>0</v>
      </c>
      <c r="S389" s="13">
        <v>0</v>
      </c>
      <c r="T389" s="13">
        <v>0</v>
      </c>
      <c r="U389" s="13">
        <v>0</v>
      </c>
      <c r="V389" s="24">
        <f t="shared" si="11"/>
        <v>0</v>
      </c>
      <c r="W389" s="25">
        <f t="shared" si="12"/>
        <v>0</v>
      </c>
      <c r="X389" s="9"/>
    </row>
    <row r="390" spans="1:24">
      <c r="A390" s="10" t="s">
        <v>450</v>
      </c>
      <c r="B390" s="31" t="s">
        <v>26</v>
      </c>
      <c r="C390" s="13">
        <v>0</v>
      </c>
      <c r="D390" s="13">
        <v>0</v>
      </c>
      <c r="E390" s="13">
        <v>0</v>
      </c>
      <c r="F390" s="13">
        <v>0</v>
      </c>
      <c r="G390" s="13">
        <v>0</v>
      </c>
      <c r="H390" s="13">
        <v>0</v>
      </c>
      <c r="I390" s="13">
        <v>0</v>
      </c>
      <c r="J390" s="13">
        <v>0</v>
      </c>
      <c r="K390" s="13">
        <v>0</v>
      </c>
      <c r="L390" s="13">
        <v>0</v>
      </c>
      <c r="M390" s="13">
        <v>0</v>
      </c>
      <c r="N390" s="13">
        <v>0</v>
      </c>
      <c r="O390" s="13">
        <v>0</v>
      </c>
      <c r="P390" s="13">
        <v>0</v>
      </c>
      <c r="Q390" s="13">
        <v>0</v>
      </c>
      <c r="R390" s="13">
        <v>0</v>
      </c>
      <c r="S390" s="13">
        <v>0</v>
      </c>
      <c r="T390" s="13">
        <v>0</v>
      </c>
      <c r="U390" s="13">
        <v>0</v>
      </c>
      <c r="V390" s="24">
        <f t="shared" ref="V390:V416" si="13">SUM(C390:U390)</f>
        <v>0</v>
      </c>
      <c r="W390" s="25">
        <f t="shared" si="12"/>
        <v>0</v>
      </c>
      <c r="X390" s="9"/>
    </row>
    <row r="391" spans="1:24">
      <c r="A391" s="10" t="s">
        <v>451</v>
      </c>
      <c r="B391" s="31" t="s">
        <v>69</v>
      </c>
      <c r="C391" s="13">
        <v>0</v>
      </c>
      <c r="D391" s="13">
        <v>0</v>
      </c>
      <c r="E391" s="13">
        <v>0</v>
      </c>
      <c r="F391" s="13">
        <v>0</v>
      </c>
      <c r="G391" s="13">
        <v>0</v>
      </c>
      <c r="H391" s="13">
        <v>0</v>
      </c>
      <c r="I391" s="13">
        <v>0</v>
      </c>
      <c r="J391" s="13">
        <v>0</v>
      </c>
      <c r="K391" s="13">
        <v>0</v>
      </c>
      <c r="L391" s="13">
        <v>0</v>
      </c>
      <c r="M391" s="13">
        <v>0</v>
      </c>
      <c r="N391" s="13">
        <v>0</v>
      </c>
      <c r="O391" s="13">
        <v>0</v>
      </c>
      <c r="P391" s="13">
        <v>0</v>
      </c>
      <c r="Q391" s="13">
        <v>0</v>
      </c>
      <c r="R391" s="13">
        <v>0</v>
      </c>
      <c r="S391" s="13">
        <v>0</v>
      </c>
      <c r="T391" s="13">
        <v>0</v>
      </c>
      <c r="U391" s="13">
        <v>0</v>
      </c>
      <c r="V391" s="24">
        <f t="shared" si="13"/>
        <v>0</v>
      </c>
      <c r="W391" s="25">
        <f t="shared" si="12"/>
        <v>0</v>
      </c>
      <c r="X391" s="9"/>
    </row>
    <row r="392" spans="1:24">
      <c r="A392" s="10" t="s">
        <v>452</v>
      </c>
      <c r="B392" s="31" t="s">
        <v>62</v>
      </c>
      <c r="C392" s="13">
        <v>0</v>
      </c>
      <c r="D392" s="13">
        <v>0</v>
      </c>
      <c r="E392" s="13">
        <v>0</v>
      </c>
      <c r="F392" s="13">
        <v>0</v>
      </c>
      <c r="G392" s="13">
        <v>0</v>
      </c>
      <c r="H392" s="13">
        <v>0</v>
      </c>
      <c r="I392" s="13">
        <v>0</v>
      </c>
      <c r="J392" s="13">
        <v>0</v>
      </c>
      <c r="K392" s="13">
        <v>0</v>
      </c>
      <c r="L392" s="13">
        <v>0</v>
      </c>
      <c r="M392" s="13">
        <v>0</v>
      </c>
      <c r="N392" s="13">
        <v>0</v>
      </c>
      <c r="O392" s="13">
        <v>0</v>
      </c>
      <c r="P392" s="13">
        <v>0</v>
      </c>
      <c r="Q392" s="13">
        <v>0</v>
      </c>
      <c r="R392" s="13">
        <v>0</v>
      </c>
      <c r="S392" s="13">
        <v>0</v>
      </c>
      <c r="T392" s="13">
        <v>0</v>
      </c>
      <c r="U392" s="13">
        <v>0</v>
      </c>
      <c r="V392" s="24">
        <f t="shared" si="13"/>
        <v>0</v>
      </c>
      <c r="W392" s="25">
        <f t="shared" si="12"/>
        <v>0</v>
      </c>
      <c r="X392" s="9"/>
    </row>
    <row r="393" spans="1:24">
      <c r="A393" s="10" t="s">
        <v>453</v>
      </c>
      <c r="B393" s="31" t="s">
        <v>28</v>
      </c>
      <c r="C393" s="13">
        <v>0</v>
      </c>
      <c r="D393" s="13">
        <v>0</v>
      </c>
      <c r="E393" s="13">
        <v>0</v>
      </c>
      <c r="F393" s="13">
        <v>0</v>
      </c>
      <c r="G393" s="13">
        <v>0</v>
      </c>
      <c r="H393" s="13">
        <v>0</v>
      </c>
      <c r="I393" s="13">
        <v>0</v>
      </c>
      <c r="J393" s="13">
        <v>0</v>
      </c>
      <c r="K393" s="13">
        <v>0</v>
      </c>
      <c r="L393" s="13">
        <v>0</v>
      </c>
      <c r="M393" s="13">
        <v>0</v>
      </c>
      <c r="N393" s="13">
        <v>0</v>
      </c>
      <c r="O393" s="13">
        <v>0</v>
      </c>
      <c r="P393" s="13">
        <v>0</v>
      </c>
      <c r="Q393" s="13">
        <v>0</v>
      </c>
      <c r="R393" s="13">
        <v>0</v>
      </c>
      <c r="S393" s="13">
        <v>0</v>
      </c>
      <c r="T393" s="13">
        <v>0</v>
      </c>
      <c r="U393" s="13">
        <v>0</v>
      </c>
      <c r="V393" s="24">
        <f t="shared" si="13"/>
        <v>0</v>
      </c>
      <c r="W393" s="25">
        <f t="shared" si="12"/>
        <v>0</v>
      </c>
      <c r="X393" s="9"/>
    </row>
    <row r="394" spans="1:24">
      <c r="A394" s="10" t="s">
        <v>454</v>
      </c>
      <c r="B394" s="31" t="s">
        <v>56</v>
      </c>
      <c r="C394" s="13">
        <v>0</v>
      </c>
      <c r="D394" s="13">
        <v>0</v>
      </c>
      <c r="E394" s="13">
        <v>0</v>
      </c>
      <c r="F394" s="13">
        <v>0</v>
      </c>
      <c r="G394" s="13">
        <v>0</v>
      </c>
      <c r="H394" s="13">
        <v>0</v>
      </c>
      <c r="I394" s="13">
        <v>0</v>
      </c>
      <c r="J394" s="13">
        <v>0</v>
      </c>
      <c r="K394" s="13">
        <v>0</v>
      </c>
      <c r="L394" s="13">
        <v>0</v>
      </c>
      <c r="M394" s="13">
        <v>0</v>
      </c>
      <c r="N394" s="13">
        <v>0</v>
      </c>
      <c r="O394" s="13">
        <v>0</v>
      </c>
      <c r="P394" s="13">
        <v>0</v>
      </c>
      <c r="Q394" s="13">
        <v>0</v>
      </c>
      <c r="R394" s="13">
        <v>0</v>
      </c>
      <c r="S394" s="13">
        <v>0</v>
      </c>
      <c r="T394" s="13">
        <v>0</v>
      </c>
      <c r="U394" s="13">
        <v>0</v>
      </c>
      <c r="V394" s="24">
        <f t="shared" si="13"/>
        <v>0</v>
      </c>
      <c r="W394" s="25">
        <f t="shared" si="12"/>
        <v>0</v>
      </c>
      <c r="X394" s="9"/>
    </row>
    <row r="395" spans="1:24">
      <c r="A395" s="10" t="s">
        <v>455</v>
      </c>
      <c r="B395" s="31" t="s">
        <v>52</v>
      </c>
      <c r="C395" s="13">
        <v>0</v>
      </c>
      <c r="D395" s="13">
        <v>0</v>
      </c>
      <c r="E395" s="13">
        <v>0</v>
      </c>
      <c r="F395" s="13">
        <v>0</v>
      </c>
      <c r="G395" s="13">
        <v>0</v>
      </c>
      <c r="H395" s="13">
        <v>0</v>
      </c>
      <c r="I395" s="13">
        <v>0</v>
      </c>
      <c r="J395" s="13">
        <v>0</v>
      </c>
      <c r="K395" s="13">
        <v>0</v>
      </c>
      <c r="L395" s="13">
        <v>0</v>
      </c>
      <c r="M395" s="13">
        <v>0</v>
      </c>
      <c r="N395" s="13">
        <v>348890</v>
      </c>
      <c r="O395" s="13">
        <v>387766</v>
      </c>
      <c r="P395" s="13">
        <v>367315</v>
      </c>
      <c r="Q395" s="13">
        <v>631098</v>
      </c>
      <c r="R395" s="13">
        <v>644759</v>
      </c>
      <c r="S395" s="13">
        <v>528430</v>
      </c>
      <c r="T395" s="13">
        <v>880163</v>
      </c>
      <c r="U395" s="13">
        <v>643307</v>
      </c>
      <c r="V395" s="24">
        <f t="shared" si="13"/>
        <v>4431728</v>
      </c>
      <c r="W395" s="25">
        <f t="shared" si="12"/>
        <v>3.9984980567960857E-3</v>
      </c>
      <c r="X395" s="9"/>
    </row>
    <row r="396" spans="1:24">
      <c r="A396" s="10" t="s">
        <v>456</v>
      </c>
      <c r="B396" s="31" t="s">
        <v>8</v>
      </c>
      <c r="C396" s="13">
        <v>0</v>
      </c>
      <c r="D396" s="13">
        <v>0</v>
      </c>
      <c r="E396" s="13">
        <v>0</v>
      </c>
      <c r="F396" s="13">
        <v>0</v>
      </c>
      <c r="G396" s="13">
        <v>0</v>
      </c>
      <c r="H396" s="13">
        <v>0</v>
      </c>
      <c r="I396" s="13">
        <v>0</v>
      </c>
      <c r="J396" s="13">
        <v>0</v>
      </c>
      <c r="K396" s="13">
        <v>0</v>
      </c>
      <c r="L396" s="13">
        <v>0</v>
      </c>
      <c r="M396" s="13">
        <v>0</v>
      </c>
      <c r="N396" s="13">
        <v>0</v>
      </c>
      <c r="O396" s="13">
        <v>0</v>
      </c>
      <c r="P396" s="13">
        <v>0</v>
      </c>
      <c r="Q396" s="13">
        <v>0</v>
      </c>
      <c r="R396" s="13">
        <v>0</v>
      </c>
      <c r="S396" s="13">
        <v>0</v>
      </c>
      <c r="T396" s="13">
        <v>0</v>
      </c>
      <c r="U396" s="13">
        <v>0</v>
      </c>
      <c r="V396" s="24">
        <f t="shared" si="13"/>
        <v>0</v>
      </c>
      <c r="W396" s="25">
        <f t="shared" si="12"/>
        <v>0</v>
      </c>
      <c r="X396" s="9"/>
    </row>
    <row r="397" spans="1:24">
      <c r="A397" s="10" t="s">
        <v>457</v>
      </c>
      <c r="B397" s="31" t="s">
        <v>45</v>
      </c>
      <c r="C397" s="13">
        <v>0</v>
      </c>
      <c r="D397" s="13">
        <v>0</v>
      </c>
      <c r="E397" s="13">
        <v>0</v>
      </c>
      <c r="F397" s="13">
        <v>0</v>
      </c>
      <c r="G397" s="13">
        <v>0</v>
      </c>
      <c r="H397" s="13">
        <v>0</v>
      </c>
      <c r="I397" s="13">
        <v>0</v>
      </c>
      <c r="J397" s="13">
        <v>0</v>
      </c>
      <c r="K397" s="13">
        <v>0</v>
      </c>
      <c r="L397" s="13">
        <v>0</v>
      </c>
      <c r="M397" s="13">
        <v>0</v>
      </c>
      <c r="N397" s="13">
        <v>0</v>
      </c>
      <c r="O397" s="13">
        <v>0</v>
      </c>
      <c r="P397" s="13">
        <v>0</v>
      </c>
      <c r="Q397" s="13">
        <v>0</v>
      </c>
      <c r="R397" s="13">
        <v>0</v>
      </c>
      <c r="S397" s="13">
        <v>0</v>
      </c>
      <c r="T397" s="13">
        <v>0</v>
      </c>
      <c r="U397" s="13">
        <v>0</v>
      </c>
      <c r="V397" s="24">
        <f t="shared" si="13"/>
        <v>0</v>
      </c>
      <c r="W397" s="25">
        <f t="shared" si="12"/>
        <v>0</v>
      </c>
      <c r="X397" s="9"/>
    </row>
    <row r="398" spans="1:24">
      <c r="A398" s="10" t="s">
        <v>458</v>
      </c>
      <c r="B398" s="31" t="s">
        <v>52</v>
      </c>
      <c r="C398" s="13">
        <v>0</v>
      </c>
      <c r="D398" s="13">
        <v>0</v>
      </c>
      <c r="E398" s="13">
        <v>0</v>
      </c>
      <c r="F398" s="13">
        <v>0</v>
      </c>
      <c r="G398" s="13">
        <v>0</v>
      </c>
      <c r="H398" s="13">
        <v>0</v>
      </c>
      <c r="I398" s="13">
        <v>0</v>
      </c>
      <c r="J398" s="13">
        <v>0</v>
      </c>
      <c r="K398" s="13">
        <v>0</v>
      </c>
      <c r="L398" s="13">
        <v>0</v>
      </c>
      <c r="M398" s="13">
        <v>0</v>
      </c>
      <c r="N398" s="13">
        <v>0</v>
      </c>
      <c r="O398" s="13">
        <v>0</v>
      </c>
      <c r="P398" s="13">
        <v>0</v>
      </c>
      <c r="Q398" s="13">
        <v>0</v>
      </c>
      <c r="R398" s="13">
        <v>0</v>
      </c>
      <c r="S398" s="13">
        <v>0</v>
      </c>
      <c r="T398" s="13">
        <v>0</v>
      </c>
      <c r="U398" s="13">
        <v>0</v>
      </c>
      <c r="V398" s="24">
        <f t="shared" si="13"/>
        <v>0</v>
      </c>
      <c r="W398" s="25">
        <f t="shared" si="12"/>
        <v>0</v>
      </c>
      <c r="X398" s="9"/>
    </row>
    <row r="399" spans="1:24">
      <c r="A399" s="10" t="s">
        <v>459</v>
      </c>
      <c r="B399" s="31" t="s">
        <v>9</v>
      </c>
      <c r="C399" s="13">
        <v>0</v>
      </c>
      <c r="D399" s="13">
        <v>0</v>
      </c>
      <c r="E399" s="13">
        <v>0</v>
      </c>
      <c r="F399" s="13">
        <v>0</v>
      </c>
      <c r="G399" s="13">
        <v>0</v>
      </c>
      <c r="H399" s="13">
        <v>0</v>
      </c>
      <c r="I399" s="13">
        <v>4375</v>
      </c>
      <c r="J399" s="13">
        <v>209883</v>
      </c>
      <c r="K399" s="13">
        <v>7545</v>
      </c>
      <c r="L399" s="13">
        <v>0</v>
      </c>
      <c r="M399" s="13">
        <v>0</v>
      </c>
      <c r="N399" s="13">
        <v>32581</v>
      </c>
      <c r="O399" s="13">
        <v>0</v>
      </c>
      <c r="P399" s="13">
        <v>8575</v>
      </c>
      <c r="Q399" s="13">
        <v>13725</v>
      </c>
      <c r="R399" s="13">
        <v>10865</v>
      </c>
      <c r="S399" s="13">
        <v>12335</v>
      </c>
      <c r="T399" s="13">
        <v>0</v>
      </c>
      <c r="U399" s="13">
        <v>13899</v>
      </c>
      <c r="V399" s="24">
        <f t="shared" si="13"/>
        <v>313783</v>
      </c>
      <c r="W399" s="25">
        <f t="shared" si="12"/>
        <v>2.8310869163352222E-4</v>
      </c>
      <c r="X399" s="9"/>
    </row>
    <row r="400" spans="1:24">
      <c r="A400" s="10" t="s">
        <v>614</v>
      </c>
      <c r="B400" s="31" t="s">
        <v>52</v>
      </c>
      <c r="C400" s="13">
        <v>0</v>
      </c>
      <c r="D400" s="13">
        <v>0</v>
      </c>
      <c r="E400" s="13">
        <v>0</v>
      </c>
      <c r="F400" s="13">
        <v>0</v>
      </c>
      <c r="G400" s="13">
        <v>0</v>
      </c>
      <c r="H400" s="13">
        <v>0</v>
      </c>
      <c r="I400" s="13">
        <v>0</v>
      </c>
      <c r="J400" s="13">
        <v>0</v>
      </c>
      <c r="K400" s="13">
        <v>0</v>
      </c>
      <c r="L400" s="13">
        <v>0</v>
      </c>
      <c r="M400" s="13">
        <v>0</v>
      </c>
      <c r="N400" s="13">
        <v>0</v>
      </c>
      <c r="O400" s="13">
        <v>0</v>
      </c>
      <c r="P400" s="13">
        <v>0</v>
      </c>
      <c r="Q400" s="13">
        <v>0</v>
      </c>
      <c r="R400" s="13">
        <v>0</v>
      </c>
      <c r="S400" s="13">
        <v>0</v>
      </c>
      <c r="T400" s="13">
        <v>0</v>
      </c>
      <c r="U400" s="13">
        <v>0</v>
      </c>
      <c r="V400" s="24">
        <f t="shared" si="13"/>
        <v>0</v>
      </c>
      <c r="W400" s="25">
        <f t="shared" si="12"/>
        <v>0</v>
      </c>
      <c r="X400" s="9"/>
    </row>
    <row r="401" spans="1:24">
      <c r="A401" s="10" t="s">
        <v>460</v>
      </c>
      <c r="B401" s="31" t="s">
        <v>9</v>
      </c>
      <c r="C401" s="13">
        <v>0</v>
      </c>
      <c r="D401" s="13">
        <v>0</v>
      </c>
      <c r="E401" s="13">
        <v>0</v>
      </c>
      <c r="F401" s="13">
        <v>0</v>
      </c>
      <c r="G401" s="13">
        <v>0</v>
      </c>
      <c r="H401" s="13">
        <v>0</v>
      </c>
      <c r="I401" s="13">
        <v>0</v>
      </c>
      <c r="J401" s="13">
        <v>0</v>
      </c>
      <c r="K401" s="13">
        <v>0</v>
      </c>
      <c r="L401" s="13">
        <v>0</v>
      </c>
      <c r="M401" s="13">
        <v>0</v>
      </c>
      <c r="N401" s="13">
        <v>0</v>
      </c>
      <c r="O401" s="13">
        <v>0</v>
      </c>
      <c r="P401" s="13">
        <v>0</v>
      </c>
      <c r="Q401" s="13">
        <v>0</v>
      </c>
      <c r="R401" s="13">
        <v>0</v>
      </c>
      <c r="S401" s="13">
        <v>0</v>
      </c>
      <c r="T401" s="13">
        <v>0</v>
      </c>
      <c r="U401" s="13">
        <v>0</v>
      </c>
      <c r="V401" s="24">
        <f t="shared" si="13"/>
        <v>0</v>
      </c>
      <c r="W401" s="25">
        <f t="shared" si="12"/>
        <v>0</v>
      </c>
      <c r="X401" s="9"/>
    </row>
    <row r="402" spans="1:24">
      <c r="A402" s="10" t="s">
        <v>461</v>
      </c>
      <c r="B402" s="31" t="s">
        <v>31</v>
      </c>
      <c r="C402" s="13">
        <v>0</v>
      </c>
      <c r="D402" s="13">
        <v>0</v>
      </c>
      <c r="E402" s="13">
        <v>0</v>
      </c>
      <c r="F402" s="13">
        <v>0</v>
      </c>
      <c r="G402" s="13">
        <v>0</v>
      </c>
      <c r="H402" s="13">
        <v>0</v>
      </c>
      <c r="I402" s="13">
        <v>0</v>
      </c>
      <c r="J402" s="13">
        <v>0</v>
      </c>
      <c r="K402" s="13">
        <v>0</v>
      </c>
      <c r="L402" s="13">
        <v>0</v>
      </c>
      <c r="M402" s="13">
        <v>0</v>
      </c>
      <c r="N402" s="13">
        <v>0</v>
      </c>
      <c r="O402" s="13">
        <v>0</v>
      </c>
      <c r="P402" s="13">
        <v>0</v>
      </c>
      <c r="Q402" s="13">
        <v>0</v>
      </c>
      <c r="R402" s="13">
        <v>0</v>
      </c>
      <c r="S402" s="13">
        <v>0</v>
      </c>
      <c r="T402" s="13">
        <v>0</v>
      </c>
      <c r="U402" s="13">
        <v>0</v>
      </c>
      <c r="V402" s="24">
        <f t="shared" si="13"/>
        <v>0</v>
      </c>
      <c r="W402" s="25">
        <f t="shared" si="12"/>
        <v>0</v>
      </c>
      <c r="X402" s="9"/>
    </row>
    <row r="403" spans="1:24">
      <c r="A403" s="10" t="s">
        <v>462</v>
      </c>
      <c r="B403" s="31" t="s">
        <v>24</v>
      </c>
      <c r="C403" s="13">
        <v>0</v>
      </c>
      <c r="D403" s="13">
        <v>0</v>
      </c>
      <c r="E403" s="13">
        <v>0</v>
      </c>
      <c r="F403" s="13">
        <v>0</v>
      </c>
      <c r="G403" s="13">
        <v>0</v>
      </c>
      <c r="H403" s="13">
        <v>0</v>
      </c>
      <c r="I403" s="13">
        <v>0</v>
      </c>
      <c r="J403" s="13">
        <v>0</v>
      </c>
      <c r="K403" s="13">
        <v>0</v>
      </c>
      <c r="L403" s="13">
        <v>0</v>
      </c>
      <c r="M403" s="13">
        <v>157526</v>
      </c>
      <c r="N403" s="13">
        <v>0</v>
      </c>
      <c r="O403" s="13">
        <v>0</v>
      </c>
      <c r="P403" s="13">
        <v>206909</v>
      </c>
      <c r="Q403" s="13">
        <v>0</v>
      </c>
      <c r="R403" s="13">
        <v>220051</v>
      </c>
      <c r="S403" s="13">
        <v>231707</v>
      </c>
      <c r="T403" s="13">
        <v>315037</v>
      </c>
      <c r="U403" s="13">
        <v>0</v>
      </c>
      <c r="V403" s="24">
        <f t="shared" si="13"/>
        <v>1131230</v>
      </c>
      <c r="W403" s="25">
        <f t="shared" si="12"/>
        <v>1.0206449847078693E-3</v>
      </c>
      <c r="X403" s="9"/>
    </row>
    <row r="404" spans="1:24">
      <c r="A404" s="10" t="s">
        <v>463</v>
      </c>
      <c r="B404" s="31" t="s">
        <v>25</v>
      </c>
      <c r="C404" s="13">
        <v>0</v>
      </c>
      <c r="D404" s="13">
        <v>0</v>
      </c>
      <c r="E404" s="13">
        <v>0</v>
      </c>
      <c r="F404" s="13">
        <v>0</v>
      </c>
      <c r="G404" s="13">
        <v>0</v>
      </c>
      <c r="H404" s="13">
        <v>0</v>
      </c>
      <c r="I404" s="13">
        <v>0</v>
      </c>
      <c r="J404" s="13">
        <v>0</v>
      </c>
      <c r="K404" s="13">
        <v>0</v>
      </c>
      <c r="L404" s="13">
        <v>0</v>
      </c>
      <c r="M404" s="13">
        <v>0</v>
      </c>
      <c r="N404" s="13">
        <v>0</v>
      </c>
      <c r="O404" s="13">
        <v>0</v>
      </c>
      <c r="P404" s="13">
        <v>0</v>
      </c>
      <c r="Q404" s="13">
        <v>0</v>
      </c>
      <c r="R404" s="13">
        <v>0</v>
      </c>
      <c r="S404" s="13">
        <v>0</v>
      </c>
      <c r="T404" s="13">
        <v>0</v>
      </c>
      <c r="U404" s="13">
        <v>0</v>
      </c>
      <c r="V404" s="24">
        <f t="shared" si="13"/>
        <v>0</v>
      </c>
      <c r="W404" s="25">
        <f t="shared" si="12"/>
        <v>0</v>
      </c>
      <c r="X404" s="9"/>
    </row>
    <row r="405" spans="1:24">
      <c r="A405" s="10" t="s">
        <v>464</v>
      </c>
      <c r="B405" s="31" t="s">
        <v>62</v>
      </c>
      <c r="C405" s="13">
        <v>0</v>
      </c>
      <c r="D405" s="13">
        <v>0</v>
      </c>
      <c r="E405" s="13">
        <v>0</v>
      </c>
      <c r="F405" s="13">
        <v>0</v>
      </c>
      <c r="G405" s="13">
        <v>0</v>
      </c>
      <c r="H405" s="13">
        <v>0</v>
      </c>
      <c r="I405" s="13">
        <v>0</v>
      </c>
      <c r="J405" s="13">
        <v>0</v>
      </c>
      <c r="K405" s="13">
        <v>0</v>
      </c>
      <c r="L405" s="13">
        <v>0</v>
      </c>
      <c r="M405" s="13">
        <v>0</v>
      </c>
      <c r="N405" s="13">
        <v>0</v>
      </c>
      <c r="O405" s="13">
        <v>0</v>
      </c>
      <c r="P405" s="13">
        <v>0</v>
      </c>
      <c r="Q405" s="13">
        <v>0</v>
      </c>
      <c r="R405" s="13">
        <v>0</v>
      </c>
      <c r="S405" s="13">
        <v>0</v>
      </c>
      <c r="T405" s="13">
        <v>0</v>
      </c>
      <c r="U405" s="13">
        <v>0</v>
      </c>
      <c r="V405" s="24">
        <f t="shared" si="13"/>
        <v>0</v>
      </c>
      <c r="W405" s="25">
        <f t="shared" si="12"/>
        <v>0</v>
      </c>
      <c r="X405" s="9"/>
    </row>
    <row r="406" spans="1:24">
      <c r="A406" s="10" t="s">
        <v>465</v>
      </c>
      <c r="B406" s="31" t="s">
        <v>39</v>
      </c>
      <c r="C406" s="13">
        <v>0</v>
      </c>
      <c r="D406" s="13">
        <v>0</v>
      </c>
      <c r="E406" s="13">
        <v>0</v>
      </c>
      <c r="F406" s="13">
        <v>0</v>
      </c>
      <c r="G406" s="13">
        <v>0</v>
      </c>
      <c r="H406" s="13">
        <v>0</v>
      </c>
      <c r="I406" s="13">
        <v>0</v>
      </c>
      <c r="J406" s="13">
        <v>0</v>
      </c>
      <c r="K406" s="13">
        <v>0</v>
      </c>
      <c r="L406" s="13">
        <v>0</v>
      </c>
      <c r="M406" s="13">
        <v>0</v>
      </c>
      <c r="N406" s="13">
        <v>0</v>
      </c>
      <c r="O406" s="13">
        <v>0</v>
      </c>
      <c r="P406" s="13">
        <v>0</v>
      </c>
      <c r="Q406" s="13">
        <v>0</v>
      </c>
      <c r="R406" s="13">
        <v>0</v>
      </c>
      <c r="S406" s="13">
        <v>0</v>
      </c>
      <c r="T406" s="13">
        <v>0</v>
      </c>
      <c r="U406" s="13">
        <v>0</v>
      </c>
      <c r="V406" s="24">
        <f t="shared" si="13"/>
        <v>0</v>
      </c>
      <c r="W406" s="25">
        <f t="shared" si="12"/>
        <v>0</v>
      </c>
      <c r="X406" s="9"/>
    </row>
    <row r="407" spans="1:24">
      <c r="A407" s="10" t="s">
        <v>466</v>
      </c>
      <c r="B407" s="31" t="s">
        <v>9</v>
      </c>
      <c r="C407" s="13">
        <v>0</v>
      </c>
      <c r="D407" s="13">
        <v>0</v>
      </c>
      <c r="E407" s="13">
        <v>244477</v>
      </c>
      <c r="F407" s="13">
        <v>0</v>
      </c>
      <c r="G407" s="13">
        <v>0</v>
      </c>
      <c r="H407" s="13">
        <v>0</v>
      </c>
      <c r="I407" s="13">
        <v>0</v>
      </c>
      <c r="J407" s="13">
        <v>0</v>
      </c>
      <c r="K407" s="13">
        <v>0</v>
      </c>
      <c r="L407" s="13">
        <v>0</v>
      </c>
      <c r="M407" s="13">
        <v>0</v>
      </c>
      <c r="N407" s="13">
        <v>0</v>
      </c>
      <c r="O407" s="13">
        <v>0</v>
      </c>
      <c r="P407" s="13">
        <v>0</v>
      </c>
      <c r="Q407" s="13">
        <v>0</v>
      </c>
      <c r="R407" s="13">
        <v>0</v>
      </c>
      <c r="S407" s="13">
        <v>0</v>
      </c>
      <c r="T407" s="13">
        <v>0</v>
      </c>
      <c r="U407" s="13">
        <v>0</v>
      </c>
      <c r="V407" s="24">
        <f t="shared" si="13"/>
        <v>244477</v>
      </c>
      <c r="W407" s="25">
        <f t="shared" si="12"/>
        <v>2.2057779932146935E-4</v>
      </c>
      <c r="X407" s="9"/>
    </row>
    <row r="408" spans="1:24">
      <c r="A408" s="10" t="s">
        <v>467</v>
      </c>
      <c r="B408" s="31" t="s">
        <v>50</v>
      </c>
      <c r="C408" s="13">
        <v>0</v>
      </c>
      <c r="D408" s="13">
        <v>0</v>
      </c>
      <c r="E408" s="13">
        <v>0</v>
      </c>
      <c r="F408" s="13">
        <v>0</v>
      </c>
      <c r="G408" s="13">
        <v>0</v>
      </c>
      <c r="H408" s="13">
        <v>0</v>
      </c>
      <c r="I408" s="13">
        <v>0</v>
      </c>
      <c r="J408" s="13">
        <v>0</v>
      </c>
      <c r="K408" s="13">
        <v>0</v>
      </c>
      <c r="L408" s="13">
        <v>0</v>
      </c>
      <c r="M408" s="13">
        <v>0</v>
      </c>
      <c r="N408" s="13">
        <v>0</v>
      </c>
      <c r="O408" s="13">
        <v>0</v>
      </c>
      <c r="P408" s="13">
        <v>0</v>
      </c>
      <c r="Q408" s="13">
        <v>0</v>
      </c>
      <c r="R408" s="13">
        <v>0</v>
      </c>
      <c r="S408" s="13">
        <v>0</v>
      </c>
      <c r="T408" s="13">
        <v>0</v>
      </c>
      <c r="U408" s="13">
        <v>0</v>
      </c>
      <c r="V408" s="24">
        <f t="shared" si="13"/>
        <v>0</v>
      </c>
      <c r="W408" s="25">
        <f t="shared" si="12"/>
        <v>0</v>
      </c>
      <c r="X408" s="9"/>
    </row>
    <row r="409" spans="1:24">
      <c r="A409" s="10" t="s">
        <v>468</v>
      </c>
      <c r="B409" s="31" t="s">
        <v>50</v>
      </c>
      <c r="C409" s="13">
        <v>0</v>
      </c>
      <c r="D409" s="13">
        <v>0</v>
      </c>
      <c r="E409" s="13">
        <v>0</v>
      </c>
      <c r="F409" s="13">
        <v>233876</v>
      </c>
      <c r="G409" s="13">
        <v>181500</v>
      </c>
      <c r="H409" s="13">
        <v>170853</v>
      </c>
      <c r="I409" s="13">
        <v>177069</v>
      </c>
      <c r="J409" s="13">
        <v>168649</v>
      </c>
      <c r="K409" s="13">
        <v>183026</v>
      </c>
      <c r="L409" s="13">
        <v>184219</v>
      </c>
      <c r="M409" s="13">
        <v>115071</v>
      </c>
      <c r="N409" s="13">
        <v>161055</v>
      </c>
      <c r="O409" s="13">
        <v>124590</v>
      </c>
      <c r="P409" s="13">
        <v>106320</v>
      </c>
      <c r="Q409" s="13">
        <v>154250</v>
      </c>
      <c r="R409" s="13">
        <v>173239</v>
      </c>
      <c r="S409" s="13">
        <v>187362</v>
      </c>
      <c r="T409" s="13">
        <v>201730</v>
      </c>
      <c r="U409" s="13">
        <v>236188</v>
      </c>
      <c r="V409" s="24">
        <f t="shared" si="13"/>
        <v>2758997</v>
      </c>
      <c r="W409" s="25">
        <f t="shared" si="12"/>
        <v>2.4892872809897698E-3</v>
      </c>
      <c r="X409" s="9"/>
    </row>
    <row r="410" spans="1:24">
      <c r="A410" s="10" t="s">
        <v>469</v>
      </c>
      <c r="B410" s="31" t="s">
        <v>55</v>
      </c>
      <c r="C410" s="13">
        <v>0</v>
      </c>
      <c r="D410" s="13">
        <v>0</v>
      </c>
      <c r="E410" s="13">
        <v>0</v>
      </c>
      <c r="F410" s="13">
        <v>0</v>
      </c>
      <c r="G410" s="13">
        <v>0</v>
      </c>
      <c r="H410" s="13">
        <v>0</v>
      </c>
      <c r="I410" s="13">
        <v>0</v>
      </c>
      <c r="J410" s="13">
        <v>0</v>
      </c>
      <c r="K410" s="13">
        <v>0</v>
      </c>
      <c r="L410" s="13">
        <v>0</v>
      </c>
      <c r="M410" s="13">
        <v>0</v>
      </c>
      <c r="N410" s="13">
        <v>0</v>
      </c>
      <c r="O410" s="13">
        <v>0</v>
      </c>
      <c r="P410" s="13">
        <v>0</v>
      </c>
      <c r="Q410" s="13">
        <v>0</v>
      </c>
      <c r="R410" s="13">
        <v>0</v>
      </c>
      <c r="S410" s="13">
        <v>0</v>
      </c>
      <c r="T410" s="13">
        <v>0</v>
      </c>
      <c r="U410" s="13">
        <v>0</v>
      </c>
      <c r="V410" s="24">
        <f t="shared" si="13"/>
        <v>0</v>
      </c>
      <c r="W410" s="25">
        <f t="shared" si="12"/>
        <v>0</v>
      </c>
      <c r="X410" s="9"/>
    </row>
    <row r="411" spans="1:24">
      <c r="A411" s="10" t="s">
        <v>470</v>
      </c>
      <c r="B411" s="31" t="s">
        <v>50</v>
      </c>
      <c r="C411" s="13">
        <v>2074894</v>
      </c>
      <c r="D411" s="13">
        <v>2166470</v>
      </c>
      <c r="E411" s="13">
        <v>2506821</v>
      </c>
      <c r="F411" s="13">
        <v>2692338</v>
      </c>
      <c r="G411" s="13">
        <v>2247850</v>
      </c>
      <c r="H411" s="13">
        <v>2106400</v>
      </c>
      <c r="I411" s="13">
        <v>2259162</v>
      </c>
      <c r="J411" s="13">
        <v>2394975</v>
      </c>
      <c r="K411" s="13">
        <v>2216718</v>
      </c>
      <c r="L411" s="13">
        <v>2291932</v>
      </c>
      <c r="M411" s="13">
        <v>2434345</v>
      </c>
      <c r="N411" s="13">
        <v>2551733</v>
      </c>
      <c r="O411" s="13">
        <v>2540993</v>
      </c>
      <c r="P411" s="13">
        <v>1145038</v>
      </c>
      <c r="Q411" s="13">
        <v>1049367</v>
      </c>
      <c r="R411" s="13">
        <v>951685</v>
      </c>
      <c r="S411" s="13">
        <v>799035</v>
      </c>
      <c r="T411" s="13">
        <v>1105942</v>
      </c>
      <c r="U411" s="13">
        <v>1170062</v>
      </c>
      <c r="V411" s="24">
        <f t="shared" si="13"/>
        <v>36705760</v>
      </c>
      <c r="W411" s="25">
        <f t="shared" si="12"/>
        <v>3.3117535650478439E-2</v>
      </c>
      <c r="X411" s="9"/>
    </row>
    <row r="412" spans="1:24">
      <c r="A412" s="10" t="s">
        <v>471</v>
      </c>
      <c r="B412" s="31" t="s">
        <v>61</v>
      </c>
      <c r="C412" s="13">
        <v>0</v>
      </c>
      <c r="D412" s="13">
        <v>0</v>
      </c>
      <c r="E412" s="13">
        <v>0</v>
      </c>
      <c r="F412" s="13">
        <v>0</v>
      </c>
      <c r="G412" s="13">
        <v>0</v>
      </c>
      <c r="H412" s="13">
        <v>0</v>
      </c>
      <c r="I412" s="13">
        <v>0</v>
      </c>
      <c r="J412" s="13">
        <v>0</v>
      </c>
      <c r="K412" s="13">
        <v>0</v>
      </c>
      <c r="L412" s="13">
        <v>0</v>
      </c>
      <c r="M412" s="13">
        <v>0</v>
      </c>
      <c r="N412" s="13">
        <v>0</v>
      </c>
      <c r="O412" s="13">
        <v>0</v>
      </c>
      <c r="P412" s="13">
        <v>0</v>
      </c>
      <c r="Q412" s="13">
        <v>0</v>
      </c>
      <c r="R412" s="13">
        <v>0</v>
      </c>
      <c r="S412" s="13">
        <v>0</v>
      </c>
      <c r="T412" s="13">
        <v>0</v>
      </c>
      <c r="U412" s="13">
        <v>0</v>
      </c>
      <c r="V412" s="24">
        <f t="shared" si="13"/>
        <v>0</v>
      </c>
      <c r="W412" s="25">
        <f t="shared" si="12"/>
        <v>0</v>
      </c>
      <c r="X412" s="9"/>
    </row>
    <row r="413" spans="1:24">
      <c r="A413" s="10" t="s">
        <v>472</v>
      </c>
      <c r="B413" s="31" t="s">
        <v>65</v>
      </c>
      <c r="C413" s="13">
        <v>0</v>
      </c>
      <c r="D413" s="13">
        <v>0</v>
      </c>
      <c r="E413" s="13">
        <v>0</v>
      </c>
      <c r="F413" s="13">
        <v>0</v>
      </c>
      <c r="G413" s="13">
        <v>0</v>
      </c>
      <c r="H413" s="13">
        <v>0</v>
      </c>
      <c r="I413" s="13">
        <v>0</v>
      </c>
      <c r="J413" s="13">
        <v>0</v>
      </c>
      <c r="K413" s="13">
        <v>0</v>
      </c>
      <c r="L413" s="13">
        <v>0</v>
      </c>
      <c r="M413" s="13">
        <v>0</v>
      </c>
      <c r="N413" s="13">
        <v>0</v>
      </c>
      <c r="O413" s="13">
        <v>0</v>
      </c>
      <c r="P413" s="13">
        <v>0</v>
      </c>
      <c r="Q413" s="13">
        <v>0</v>
      </c>
      <c r="R413" s="13">
        <v>0</v>
      </c>
      <c r="S413" s="13">
        <v>0</v>
      </c>
      <c r="T413" s="13">
        <v>0</v>
      </c>
      <c r="U413" s="13">
        <v>0</v>
      </c>
      <c r="V413" s="24">
        <f t="shared" si="13"/>
        <v>0</v>
      </c>
      <c r="W413" s="25">
        <f t="shared" si="12"/>
        <v>0</v>
      </c>
      <c r="X413" s="9"/>
    </row>
    <row r="414" spans="1:24">
      <c r="A414" s="10" t="s">
        <v>473</v>
      </c>
      <c r="B414" s="31" t="s">
        <v>39</v>
      </c>
      <c r="C414" s="13">
        <v>0</v>
      </c>
      <c r="D414" s="13">
        <v>0</v>
      </c>
      <c r="E414" s="13">
        <v>0</v>
      </c>
      <c r="F414" s="13">
        <v>0</v>
      </c>
      <c r="G414" s="13">
        <v>0</v>
      </c>
      <c r="H414" s="13">
        <v>0</v>
      </c>
      <c r="I414" s="13">
        <v>0</v>
      </c>
      <c r="J414" s="13">
        <v>0</v>
      </c>
      <c r="K414" s="13">
        <v>0</v>
      </c>
      <c r="L414" s="13">
        <v>0</v>
      </c>
      <c r="M414" s="13">
        <v>0</v>
      </c>
      <c r="N414" s="13">
        <v>0</v>
      </c>
      <c r="O414" s="13">
        <v>0</v>
      </c>
      <c r="P414" s="13">
        <v>0</v>
      </c>
      <c r="Q414" s="13">
        <v>0</v>
      </c>
      <c r="R414" s="13">
        <v>0</v>
      </c>
      <c r="S414" s="13">
        <v>0</v>
      </c>
      <c r="T414" s="13">
        <v>0</v>
      </c>
      <c r="U414" s="13">
        <v>0</v>
      </c>
      <c r="V414" s="24">
        <f t="shared" si="13"/>
        <v>0</v>
      </c>
      <c r="W414" s="25">
        <f t="shared" si="12"/>
        <v>0</v>
      </c>
      <c r="X414" s="9"/>
    </row>
    <row r="415" spans="1:24">
      <c r="A415" s="10" t="s">
        <v>474</v>
      </c>
      <c r="B415" s="31" t="s">
        <v>53</v>
      </c>
      <c r="C415" s="13">
        <v>0</v>
      </c>
      <c r="D415" s="13">
        <v>0</v>
      </c>
      <c r="E415" s="13">
        <v>0</v>
      </c>
      <c r="F415" s="13">
        <v>0</v>
      </c>
      <c r="G415" s="13">
        <v>0</v>
      </c>
      <c r="H415" s="13">
        <v>0</v>
      </c>
      <c r="I415" s="13">
        <v>0</v>
      </c>
      <c r="J415" s="13">
        <v>0</v>
      </c>
      <c r="K415" s="13">
        <v>0</v>
      </c>
      <c r="L415" s="13">
        <v>0</v>
      </c>
      <c r="M415" s="13">
        <v>0</v>
      </c>
      <c r="N415" s="13">
        <v>0</v>
      </c>
      <c r="O415" s="13">
        <v>0</v>
      </c>
      <c r="P415" s="13">
        <v>0</v>
      </c>
      <c r="Q415" s="13">
        <v>0</v>
      </c>
      <c r="R415" s="13">
        <v>0</v>
      </c>
      <c r="S415" s="13">
        <v>0</v>
      </c>
      <c r="T415" s="13">
        <v>0</v>
      </c>
      <c r="U415" s="13">
        <v>0</v>
      </c>
      <c r="V415" s="24">
        <f t="shared" si="13"/>
        <v>0</v>
      </c>
      <c r="W415" s="25">
        <f t="shared" si="12"/>
        <v>0</v>
      </c>
      <c r="X415" s="9"/>
    </row>
    <row r="416" spans="1:24" ht="15.75" thickBot="1">
      <c r="A416" s="10" t="s">
        <v>475</v>
      </c>
      <c r="B416" s="31" t="s">
        <v>26</v>
      </c>
      <c r="C416" s="13">
        <v>0</v>
      </c>
      <c r="D416" s="13">
        <v>0</v>
      </c>
      <c r="E416" s="13">
        <v>0</v>
      </c>
      <c r="F416" s="13">
        <v>0</v>
      </c>
      <c r="G416" s="13">
        <v>0</v>
      </c>
      <c r="H416" s="13">
        <v>0</v>
      </c>
      <c r="I416" s="13">
        <v>0</v>
      </c>
      <c r="J416" s="13">
        <v>0</v>
      </c>
      <c r="K416" s="13">
        <v>0</v>
      </c>
      <c r="L416" s="13">
        <v>0</v>
      </c>
      <c r="M416" s="13">
        <v>0</v>
      </c>
      <c r="N416" s="13">
        <v>0</v>
      </c>
      <c r="O416" s="13">
        <v>0</v>
      </c>
      <c r="P416" s="13">
        <v>0</v>
      </c>
      <c r="Q416" s="13">
        <v>0</v>
      </c>
      <c r="R416" s="13">
        <v>0</v>
      </c>
      <c r="S416" s="13">
        <v>0</v>
      </c>
      <c r="T416" s="13">
        <v>0</v>
      </c>
      <c r="U416" s="13">
        <v>0</v>
      </c>
      <c r="V416" s="24">
        <f t="shared" si="13"/>
        <v>0</v>
      </c>
      <c r="W416" s="25">
        <f t="shared" si="12"/>
        <v>0</v>
      </c>
      <c r="X416" s="9"/>
    </row>
    <row r="417" spans="1:127" ht="15.75">
      <c r="A417" s="15" t="s">
        <v>1</v>
      </c>
      <c r="B417" s="27"/>
      <c r="C417" s="16">
        <f t="shared" ref="C417:L417" si="14">SUM(C4:C416)</f>
        <v>27747493</v>
      </c>
      <c r="D417" s="16">
        <f t="shared" si="14"/>
        <v>30372472</v>
      </c>
      <c r="E417" s="16">
        <f t="shared" si="14"/>
        <v>28570004</v>
      </c>
      <c r="F417" s="16">
        <f t="shared" si="14"/>
        <v>30580555</v>
      </c>
      <c r="G417" s="16">
        <f t="shared" si="14"/>
        <v>49738975</v>
      </c>
      <c r="H417" s="16">
        <f t="shared" si="14"/>
        <v>55228052</v>
      </c>
      <c r="I417" s="16">
        <f t="shared" si="14"/>
        <v>71531324</v>
      </c>
      <c r="J417" s="16">
        <f t="shared" si="14"/>
        <v>58821629</v>
      </c>
      <c r="K417" s="16">
        <f t="shared" si="14"/>
        <v>65449101</v>
      </c>
      <c r="L417" s="16">
        <f t="shared" si="14"/>
        <v>54340646</v>
      </c>
      <c r="M417" s="16">
        <f t="shared" ref="M417:U417" si="15">SUM(M4:M416)</f>
        <v>49035906</v>
      </c>
      <c r="N417" s="16">
        <f t="shared" si="15"/>
        <v>64778566</v>
      </c>
      <c r="O417" s="16">
        <f t="shared" si="15"/>
        <v>61921356</v>
      </c>
      <c r="P417" s="16">
        <f t="shared" si="15"/>
        <v>82913503</v>
      </c>
      <c r="Q417" s="16">
        <f t="shared" si="15"/>
        <v>76464660</v>
      </c>
      <c r="R417" s="16">
        <f>SUM(R4:R416)</f>
        <v>84968053</v>
      </c>
      <c r="S417" s="16">
        <f t="shared" ref="S417:T417" si="16">SUM(S4:S416)</f>
        <v>69757590</v>
      </c>
      <c r="T417" s="16">
        <f t="shared" si="16"/>
        <v>73135892</v>
      </c>
      <c r="U417" s="16">
        <f t="shared" si="15"/>
        <v>72992392</v>
      </c>
      <c r="V417" s="16">
        <f>SUM(C417:U417)</f>
        <v>1108348169</v>
      </c>
      <c r="W417" s="26">
        <f t="shared" si="12"/>
        <v>1</v>
      </c>
      <c r="X417" s="6"/>
      <c r="Y417" s="2"/>
      <c r="Z417" s="5"/>
      <c r="AA417" s="5"/>
      <c r="AB417" s="5"/>
      <c r="AC417" s="5"/>
      <c r="AD417" s="5"/>
      <c r="AE417" s="5"/>
      <c r="AF417" s="5"/>
      <c r="AG417" s="5"/>
      <c r="AH417" s="5"/>
      <c r="AI417" s="5"/>
      <c r="AJ417" s="5"/>
      <c r="AK417" s="5"/>
      <c r="AL417" s="5"/>
      <c r="AM417" s="5"/>
      <c r="AN417" s="5"/>
      <c r="AO417" s="5"/>
      <c r="AP417" s="5"/>
      <c r="AQ417" s="5"/>
      <c r="AR417" s="5"/>
      <c r="AS417" s="5"/>
      <c r="AT417" s="5"/>
      <c r="AU417" s="5"/>
      <c r="AV417" s="5"/>
      <c r="AW417" s="5"/>
      <c r="AX417" s="5"/>
      <c r="AY417" s="5"/>
      <c r="AZ417" s="5"/>
      <c r="BA417" s="5"/>
      <c r="BB417" s="5"/>
      <c r="BC417" s="5"/>
      <c r="BD417" s="5"/>
      <c r="BE417" s="5"/>
      <c r="BF417" s="5"/>
      <c r="BG417" s="5"/>
      <c r="BH417" s="5"/>
      <c r="BI417" s="5"/>
      <c r="BJ417" s="5"/>
      <c r="BK417" s="5"/>
      <c r="BL417" s="5"/>
      <c r="BM417" s="5"/>
      <c r="BN417" s="5"/>
      <c r="BO417" s="5"/>
      <c r="BP417" s="5"/>
      <c r="BQ417" s="5"/>
      <c r="BR417" s="5"/>
      <c r="BS417" s="5"/>
      <c r="BT417" s="5"/>
      <c r="BU417" s="5"/>
      <c r="BV417" s="5"/>
      <c r="BW417" s="5"/>
      <c r="BX417" s="5"/>
      <c r="BY417" s="5"/>
      <c r="BZ417" s="5"/>
      <c r="CA417" s="5"/>
      <c r="CB417" s="5"/>
      <c r="CC417" s="5"/>
      <c r="CD417" s="5"/>
      <c r="CE417" s="5"/>
      <c r="CF417" s="5"/>
      <c r="CG417" s="5"/>
      <c r="CH417" s="5"/>
      <c r="CI417" s="5"/>
      <c r="CJ417" s="5"/>
      <c r="CK417" s="5"/>
      <c r="CL417" s="5"/>
      <c r="CM417" s="5"/>
      <c r="CN417" s="5"/>
      <c r="CO417" s="5"/>
      <c r="CP417" s="5"/>
      <c r="CQ417" s="5"/>
      <c r="CR417" s="5"/>
      <c r="CS417" s="5"/>
      <c r="CT417" s="5"/>
      <c r="CU417" s="5"/>
      <c r="CV417" s="5"/>
      <c r="CW417" s="5"/>
      <c r="CX417" s="5"/>
      <c r="CY417" s="5"/>
      <c r="CZ417" s="5"/>
      <c r="DA417" s="5"/>
      <c r="DB417" s="5"/>
      <c r="DC417" s="5"/>
      <c r="DD417" s="5"/>
      <c r="DE417" s="5"/>
      <c r="DF417" s="5"/>
      <c r="DG417" s="5"/>
      <c r="DH417" s="5"/>
      <c r="DI417" s="5"/>
      <c r="DJ417" s="5"/>
      <c r="DK417" s="5"/>
      <c r="DL417" s="5"/>
      <c r="DM417" s="5"/>
      <c r="DN417" s="5"/>
      <c r="DO417" s="5"/>
      <c r="DP417" s="5"/>
      <c r="DQ417" s="5"/>
      <c r="DR417" s="5"/>
      <c r="DS417" s="5"/>
      <c r="DT417" s="5"/>
      <c r="DU417" s="5"/>
      <c r="DV417" s="5"/>
      <c r="DW417" s="5"/>
    </row>
    <row r="418" spans="1:127" ht="15.75">
      <c r="A418" s="33" t="s">
        <v>2</v>
      </c>
      <c r="B418" s="38"/>
      <c r="C418" s="34" t="s">
        <v>3</v>
      </c>
      <c r="D418" s="35">
        <f>(D417-C417)/C417</f>
        <v>9.4602384438839213E-2</v>
      </c>
      <c r="E418" s="35">
        <f t="shared" ref="E418:L418" si="17">(E417-D417)/D417</f>
        <v>-5.9345449392463015E-2</v>
      </c>
      <c r="F418" s="35">
        <f t="shared" si="17"/>
        <v>7.037279378749825E-2</v>
      </c>
      <c r="G418" s="35">
        <f t="shared" si="17"/>
        <v>0.62649026481043268</v>
      </c>
      <c r="H418" s="35">
        <f t="shared" si="17"/>
        <v>0.1103576621753866</v>
      </c>
      <c r="I418" s="35">
        <f t="shared" si="17"/>
        <v>0.29519911366781504</v>
      </c>
      <c r="J418" s="35">
        <f t="shared" si="17"/>
        <v>-0.17768013073545236</v>
      </c>
      <c r="K418" s="35">
        <f t="shared" si="17"/>
        <v>0.1126706640511435</v>
      </c>
      <c r="L418" s="35">
        <f t="shared" si="17"/>
        <v>-0.1697266246636451</v>
      </c>
      <c r="M418" s="35">
        <f t="shared" ref="M418:R418" si="18">(M417-L417)/L417</f>
        <v>-9.7620112944553514E-2</v>
      </c>
      <c r="N418" s="35">
        <f t="shared" si="18"/>
        <v>0.32104352267907521</v>
      </c>
      <c r="O418" s="35">
        <f t="shared" si="18"/>
        <v>-4.410733636802025E-2</v>
      </c>
      <c r="P418" s="35">
        <f t="shared" si="18"/>
        <v>0.33901303776357872</v>
      </c>
      <c r="Q418" s="35">
        <f t="shared" si="18"/>
        <v>-7.7777958555194565E-2</v>
      </c>
      <c r="R418" s="35">
        <f t="shared" si="18"/>
        <v>0.11120683725004465</v>
      </c>
      <c r="S418" s="35">
        <f t="shared" ref="S418" si="19">(S417-R417)/R417</f>
        <v>-0.17901390537923706</v>
      </c>
      <c r="T418" s="35">
        <f t="shared" ref="T418" si="20">(T417-S417)/S417</f>
        <v>4.8429167349388076E-2</v>
      </c>
      <c r="U418" s="35">
        <f t="shared" ref="U418" si="21">(U417-T417)/T417</f>
        <v>-1.9621009066246161E-3</v>
      </c>
      <c r="V418" s="35"/>
      <c r="W418" s="36"/>
      <c r="X418" s="6"/>
      <c r="Y418" s="2"/>
      <c r="Z418" s="5"/>
      <c r="AA418" s="5"/>
      <c r="AB418" s="5"/>
      <c r="AC418" s="5"/>
      <c r="AD418" s="5"/>
      <c r="AE418" s="5"/>
      <c r="AF418" s="5"/>
      <c r="AG418" s="5"/>
      <c r="AH418" s="5"/>
      <c r="AI418" s="5"/>
      <c r="AJ418" s="5"/>
      <c r="AK418" s="5"/>
      <c r="AL418" s="5"/>
      <c r="AM418" s="5"/>
      <c r="AN418" s="5"/>
      <c r="AO418" s="5"/>
      <c r="AP418" s="5"/>
      <c r="AQ418" s="5"/>
      <c r="AR418" s="5"/>
      <c r="AS418" s="5"/>
      <c r="AT418" s="5"/>
      <c r="AU418" s="5"/>
      <c r="AV418" s="5"/>
      <c r="AW418" s="5"/>
      <c r="AX418" s="5"/>
      <c r="AY418" s="5"/>
      <c r="AZ418" s="5"/>
      <c r="BA418" s="5"/>
      <c r="BB418" s="5"/>
      <c r="BC418" s="5"/>
      <c r="BD418" s="5"/>
      <c r="BE418" s="5"/>
      <c r="BF418" s="5"/>
      <c r="BG418" s="5"/>
      <c r="BH418" s="5"/>
      <c r="BI418" s="5"/>
      <c r="BJ418" s="5"/>
      <c r="BK418" s="5"/>
      <c r="BL418" s="5"/>
      <c r="BM418" s="5"/>
      <c r="BN418" s="5"/>
      <c r="BO418" s="5"/>
      <c r="BP418" s="5"/>
      <c r="BQ418" s="5"/>
      <c r="BR418" s="5"/>
      <c r="BS418" s="5"/>
      <c r="BT418" s="5"/>
      <c r="BU418" s="5"/>
      <c r="BV418" s="5"/>
      <c r="BW418" s="5"/>
      <c r="BX418" s="5"/>
      <c r="BY418" s="5"/>
      <c r="BZ418" s="5"/>
      <c r="CA418" s="5"/>
      <c r="CB418" s="5"/>
      <c r="CC418" s="5"/>
      <c r="CD418" s="5"/>
      <c r="CE418" s="5"/>
      <c r="CF418" s="5"/>
      <c r="CG418" s="5"/>
      <c r="CH418" s="5"/>
      <c r="CI418" s="5"/>
      <c r="CJ418" s="5"/>
      <c r="CK418" s="5"/>
      <c r="CL418" s="5"/>
      <c r="CM418" s="5"/>
      <c r="CN418" s="5"/>
      <c r="CO418" s="5"/>
      <c r="CP418" s="5"/>
      <c r="CQ418" s="5"/>
      <c r="CR418" s="5"/>
      <c r="CS418" s="5"/>
      <c r="CT418" s="5"/>
      <c r="CU418" s="5"/>
      <c r="CV418" s="5"/>
      <c r="CW418" s="5"/>
      <c r="CX418" s="5"/>
      <c r="CY418" s="5"/>
      <c r="CZ418" s="5"/>
      <c r="DA418" s="5"/>
      <c r="DB418" s="5"/>
      <c r="DC418" s="5"/>
      <c r="DD418" s="5"/>
      <c r="DE418" s="5"/>
      <c r="DF418" s="5"/>
      <c r="DG418" s="5"/>
      <c r="DH418" s="5"/>
      <c r="DI418" s="5"/>
      <c r="DJ418" s="5"/>
      <c r="DK418" s="5"/>
      <c r="DL418" s="5"/>
      <c r="DM418" s="5"/>
      <c r="DN418" s="5"/>
      <c r="DO418" s="5"/>
      <c r="DP418" s="5"/>
      <c r="DQ418" s="5"/>
      <c r="DR418" s="5"/>
      <c r="DS418" s="5"/>
      <c r="DT418" s="5"/>
      <c r="DU418" s="5"/>
      <c r="DV418" s="5"/>
      <c r="DW418" s="5"/>
    </row>
    <row r="419" spans="1:127" ht="16.5" thickBot="1">
      <c r="A419" s="17" t="s">
        <v>595</v>
      </c>
      <c r="B419" s="28"/>
      <c r="C419" s="37">
        <f>COUNTIF(C4:C416,"&gt;0")</f>
        <v>38</v>
      </c>
      <c r="D419" s="37">
        <f t="shared" ref="D419:L419" si="22">COUNTIF(D4:D416,"&gt;0")</f>
        <v>38</v>
      </c>
      <c r="E419" s="37">
        <f t="shared" si="22"/>
        <v>40</v>
      </c>
      <c r="F419" s="37">
        <f t="shared" si="22"/>
        <v>37</v>
      </c>
      <c r="G419" s="37">
        <f t="shared" si="22"/>
        <v>37</v>
      </c>
      <c r="H419" s="37">
        <f t="shared" si="22"/>
        <v>47</v>
      </c>
      <c r="I419" s="37">
        <f t="shared" si="22"/>
        <v>46</v>
      </c>
      <c r="J419" s="37">
        <f t="shared" si="22"/>
        <v>46</v>
      </c>
      <c r="K419" s="37">
        <f t="shared" si="22"/>
        <v>47</v>
      </c>
      <c r="L419" s="37">
        <f t="shared" si="22"/>
        <v>42</v>
      </c>
      <c r="M419" s="37">
        <f t="shared" ref="M419:U419" si="23">COUNTIF(M4:M416,"&gt;0")</f>
        <v>45</v>
      </c>
      <c r="N419" s="37">
        <f t="shared" si="23"/>
        <v>46</v>
      </c>
      <c r="O419" s="37">
        <f t="shared" si="23"/>
        <v>39</v>
      </c>
      <c r="P419" s="37">
        <f t="shared" si="23"/>
        <v>44</v>
      </c>
      <c r="Q419" s="37">
        <f t="shared" si="23"/>
        <v>52</v>
      </c>
      <c r="R419" s="37">
        <f>COUNTIF(R4:R416,"&gt;0")</f>
        <v>49</v>
      </c>
      <c r="S419" s="37">
        <f t="shared" ref="S419:T419" si="24">COUNTIF(S4:S416,"&gt;0")</f>
        <v>52</v>
      </c>
      <c r="T419" s="37">
        <f t="shared" si="24"/>
        <v>48</v>
      </c>
      <c r="U419" s="37">
        <f t="shared" si="23"/>
        <v>52</v>
      </c>
      <c r="V419" s="18"/>
      <c r="W419" s="32"/>
      <c r="X419" s="6"/>
      <c r="Y419" s="2"/>
      <c r="Z419" s="5"/>
      <c r="AA419" s="5"/>
      <c r="AB419" s="5"/>
      <c r="AC419" s="5"/>
      <c r="AD419" s="5"/>
      <c r="AE419" s="5"/>
      <c r="AF419" s="5"/>
      <c r="AG419" s="5"/>
      <c r="AH419" s="5"/>
      <c r="AI419" s="5"/>
      <c r="AJ419" s="5"/>
      <c r="AK419" s="5"/>
      <c r="AL419" s="5"/>
      <c r="AM419" s="5"/>
      <c r="AN419" s="5"/>
      <c r="AO419" s="5"/>
      <c r="AP419" s="5"/>
      <c r="AQ419" s="5"/>
      <c r="AR419" s="5"/>
      <c r="AS419" s="5"/>
      <c r="AT419" s="5"/>
      <c r="AU419" s="5"/>
      <c r="AV419" s="5"/>
      <c r="AW419" s="5"/>
      <c r="AX419" s="5"/>
      <c r="AY419" s="5"/>
      <c r="AZ419" s="5"/>
      <c r="BA419" s="5"/>
      <c r="BB419" s="5"/>
      <c r="BC419" s="5"/>
      <c r="BD419" s="5"/>
      <c r="BE419" s="5"/>
      <c r="BF419" s="5"/>
      <c r="BG419" s="5"/>
      <c r="BH419" s="5"/>
      <c r="BI419" s="5"/>
      <c r="BJ419" s="5"/>
      <c r="BK419" s="5"/>
      <c r="BL419" s="5"/>
      <c r="BM419" s="5"/>
      <c r="BN419" s="5"/>
      <c r="BO419" s="5"/>
      <c r="BP419" s="5"/>
      <c r="BQ419" s="5"/>
      <c r="BR419" s="5"/>
      <c r="BS419" s="5"/>
      <c r="BT419" s="5"/>
      <c r="BU419" s="5"/>
      <c r="BV419" s="5"/>
      <c r="BW419" s="5"/>
      <c r="BX419" s="5"/>
      <c r="BY419" s="5"/>
      <c r="BZ419" s="5"/>
      <c r="CA419" s="5"/>
      <c r="CB419" s="5"/>
      <c r="CC419" s="5"/>
      <c r="CD419" s="5"/>
      <c r="CE419" s="5"/>
      <c r="CF419" s="5"/>
      <c r="CG419" s="5"/>
      <c r="CH419" s="5"/>
      <c r="CI419" s="5"/>
      <c r="CJ419" s="5"/>
      <c r="CK419" s="5"/>
      <c r="CL419" s="5"/>
      <c r="CM419" s="5"/>
      <c r="CN419" s="5"/>
      <c r="CO419" s="5"/>
      <c r="CP419" s="5"/>
      <c r="CQ419" s="5"/>
      <c r="CR419" s="5"/>
      <c r="CS419" s="5"/>
      <c r="CT419" s="5"/>
      <c r="CU419" s="5"/>
      <c r="CV419" s="5"/>
      <c r="CW419" s="5"/>
      <c r="CX419" s="5"/>
      <c r="CY419" s="5"/>
      <c r="CZ419" s="5"/>
      <c r="DA419" s="5"/>
      <c r="DB419" s="5"/>
      <c r="DC419" s="5"/>
      <c r="DD419" s="5"/>
      <c r="DE419" s="5"/>
      <c r="DF419" s="5"/>
      <c r="DG419" s="5"/>
      <c r="DH419" s="5"/>
      <c r="DI419" s="5"/>
      <c r="DJ419" s="5"/>
      <c r="DK419" s="5"/>
      <c r="DL419" s="5"/>
      <c r="DM419" s="5"/>
      <c r="DN419" s="5"/>
      <c r="DO419" s="5"/>
      <c r="DP419" s="5"/>
      <c r="DQ419" s="5"/>
      <c r="DR419" s="5"/>
      <c r="DS419" s="5"/>
      <c r="DT419" s="5"/>
      <c r="DU419" s="5"/>
      <c r="DV419" s="5"/>
      <c r="DW419" s="5"/>
    </row>
    <row r="420" spans="1:127">
      <c r="A420" s="11"/>
      <c r="B420" s="29"/>
      <c r="C420" s="12"/>
      <c r="D420" s="12"/>
      <c r="E420" s="12"/>
      <c r="F420" s="12"/>
      <c r="G420" s="12"/>
      <c r="H420" s="12"/>
      <c r="I420" s="12"/>
      <c r="J420" s="12"/>
      <c r="K420" s="12"/>
      <c r="L420" s="12"/>
      <c r="M420" s="12"/>
      <c r="N420" s="12"/>
      <c r="O420" s="12"/>
      <c r="P420" s="12"/>
      <c r="Q420" s="12"/>
      <c r="R420" s="12"/>
      <c r="S420" s="12"/>
      <c r="T420" s="12"/>
      <c r="U420" s="12"/>
      <c r="V420" s="12"/>
      <c r="W420" s="14"/>
    </row>
    <row r="421" spans="1:127" ht="30" customHeight="1">
      <c r="A421" s="56" t="s">
        <v>629</v>
      </c>
      <c r="B421" s="57"/>
      <c r="C421" s="57"/>
      <c r="D421" s="57"/>
      <c r="E421" s="57"/>
      <c r="F421" s="57"/>
      <c r="G421" s="57"/>
      <c r="H421" s="57"/>
      <c r="I421" s="57"/>
      <c r="J421" s="57"/>
      <c r="K421" s="57"/>
      <c r="L421" s="57"/>
      <c r="M421" s="57"/>
      <c r="N421" s="57"/>
      <c r="O421" s="57"/>
      <c r="P421" s="57"/>
      <c r="Q421" s="57"/>
      <c r="R421" s="57"/>
      <c r="S421" s="57"/>
      <c r="T421" s="57"/>
      <c r="U421" s="57"/>
      <c r="V421" s="57"/>
      <c r="W421" s="58"/>
    </row>
    <row r="422" spans="1:127">
      <c r="A422" s="11"/>
      <c r="B422" s="29"/>
      <c r="C422" s="12"/>
      <c r="D422" s="12"/>
      <c r="E422" s="12"/>
      <c r="F422" s="12"/>
      <c r="G422" s="12"/>
      <c r="H422" s="12"/>
      <c r="I422" s="12"/>
      <c r="J422" s="12"/>
      <c r="K422" s="12"/>
      <c r="L422" s="12"/>
      <c r="M422" s="12"/>
      <c r="N422" s="12"/>
      <c r="O422" s="12"/>
      <c r="P422" s="12"/>
      <c r="Q422" s="12"/>
      <c r="R422" s="12"/>
      <c r="S422" s="12"/>
      <c r="T422" s="12"/>
      <c r="U422" s="12"/>
      <c r="V422" s="12"/>
      <c r="W422" s="14"/>
    </row>
    <row r="423" spans="1:127" ht="15.75" customHeight="1" thickBot="1">
      <c r="A423" s="47" t="s">
        <v>0</v>
      </c>
      <c r="B423" s="60"/>
      <c r="C423" s="48"/>
      <c r="D423" s="48"/>
      <c r="E423" s="48"/>
      <c r="F423" s="48"/>
      <c r="G423" s="48"/>
      <c r="H423" s="48"/>
      <c r="I423" s="48"/>
      <c r="J423" s="48"/>
      <c r="K423" s="48"/>
      <c r="L423" s="48"/>
      <c r="M423" s="48"/>
      <c r="N423" s="48"/>
      <c r="O423" s="48"/>
      <c r="P423" s="48"/>
      <c r="Q423" s="48"/>
      <c r="R423" s="48"/>
      <c r="S423" s="48"/>
      <c r="T423" s="48"/>
      <c r="U423" s="48"/>
      <c r="V423" s="48"/>
      <c r="W423" s="49"/>
    </row>
  </sheetData>
  <mergeCells count="4">
    <mergeCell ref="A1:W1"/>
    <mergeCell ref="A2:W2"/>
    <mergeCell ref="A423:W423"/>
    <mergeCell ref="A421:W421"/>
  </mergeCells>
  <printOptions horizontalCentered="1"/>
  <pageMargins left="0.5" right="0.5" top="0.5" bottom="0.5" header="0.3" footer="0.3"/>
  <pageSetup paperSize="5" scale="54" fitToHeight="0" orientation="landscape" r:id="rId1"/>
  <headerFooter>
    <oddFooter>&amp;LOffice of Economic and Demographic Research&amp;CLast Updated: November 2025&amp;RPage &amp;P of &amp;N</oddFooter>
  </headerFooter>
  <ignoredErrors>
    <ignoredError sqref="C417:L417" formulaRange="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L123"/>
  <sheetViews>
    <sheetView workbookViewId="0">
      <pane xSplit="3" ySplit="3" topLeftCell="D4" activePane="bottomRight" state="frozen"/>
      <selection pane="topRight" activeCell="E1" sqref="E1"/>
      <selection pane="bottomLeft" activeCell="A4" sqref="A4"/>
      <selection pane="bottomRight" activeCell="D4" sqref="D4"/>
    </sheetView>
  </sheetViews>
  <sheetFormatPr defaultColWidth="9.77734375" defaultRowHeight="15"/>
  <cols>
    <col min="1" max="1" width="47.6640625" style="3" bestFit="1" customWidth="1"/>
    <col min="2" max="3" width="13.77734375" style="3" customWidth="1"/>
    <col min="4" max="14" width="11.77734375" style="4" customWidth="1"/>
    <col min="15" max="15" width="11.77734375" style="46" customWidth="1"/>
    <col min="16" max="22" width="11.77734375" style="4" customWidth="1"/>
    <col min="23" max="23" width="12.77734375" style="4" customWidth="1"/>
    <col min="24" max="24" width="8.77734375" style="4" customWidth="1"/>
    <col min="25" max="25" width="9.77734375" style="3" customWidth="1"/>
    <col min="26" max="26" width="9.77734375" style="3"/>
  </cols>
  <sheetData>
    <row r="1" spans="1:142" ht="23.25">
      <c r="A1" s="50" t="s">
        <v>572</v>
      </c>
      <c r="B1" s="51"/>
      <c r="C1" s="51"/>
      <c r="D1" s="51"/>
      <c r="E1" s="51"/>
      <c r="F1" s="51"/>
      <c r="G1" s="51"/>
      <c r="H1" s="51"/>
      <c r="I1" s="51"/>
      <c r="J1" s="51"/>
      <c r="K1" s="51"/>
      <c r="L1" s="51"/>
      <c r="M1" s="51"/>
      <c r="N1" s="51"/>
      <c r="O1" s="51"/>
      <c r="P1" s="51"/>
      <c r="Q1" s="51"/>
      <c r="R1" s="51"/>
      <c r="S1" s="51"/>
      <c r="T1" s="51"/>
      <c r="U1" s="51"/>
      <c r="V1" s="51"/>
      <c r="W1" s="51"/>
      <c r="X1" s="52"/>
      <c r="Y1" s="7"/>
      <c r="Z1"/>
    </row>
    <row r="2" spans="1:142" ht="24" thickBot="1">
      <c r="A2" s="53" t="s">
        <v>626</v>
      </c>
      <c r="B2" s="59"/>
      <c r="C2" s="59"/>
      <c r="D2" s="54"/>
      <c r="E2" s="54"/>
      <c r="F2" s="54"/>
      <c r="G2" s="54"/>
      <c r="H2" s="54"/>
      <c r="I2" s="54"/>
      <c r="J2" s="54"/>
      <c r="K2" s="54"/>
      <c r="L2" s="54"/>
      <c r="M2" s="54"/>
      <c r="N2" s="54"/>
      <c r="O2" s="54"/>
      <c r="P2" s="54"/>
      <c r="Q2" s="54"/>
      <c r="R2" s="54"/>
      <c r="S2" s="54"/>
      <c r="T2" s="54"/>
      <c r="U2" s="54"/>
      <c r="V2" s="54"/>
      <c r="W2" s="54"/>
      <c r="X2" s="55"/>
      <c r="Y2" s="7"/>
      <c r="Z2"/>
    </row>
    <row r="3" spans="1:142" ht="42" customHeight="1" thickBot="1">
      <c r="A3" s="19" t="s">
        <v>601</v>
      </c>
      <c r="B3" s="39" t="s">
        <v>596</v>
      </c>
      <c r="C3" s="40" t="s">
        <v>597</v>
      </c>
      <c r="D3" s="20" t="s">
        <v>573</v>
      </c>
      <c r="E3" s="21" t="s">
        <v>574</v>
      </c>
      <c r="F3" s="21" t="s">
        <v>575</v>
      </c>
      <c r="G3" s="21" t="s">
        <v>576</v>
      </c>
      <c r="H3" s="21" t="s">
        <v>577</v>
      </c>
      <c r="I3" s="21" t="s">
        <v>578</v>
      </c>
      <c r="J3" s="21" t="s">
        <v>579</v>
      </c>
      <c r="K3" s="21" t="s">
        <v>580</v>
      </c>
      <c r="L3" s="21" t="s">
        <v>581</v>
      </c>
      <c r="M3" s="20" t="s">
        <v>582</v>
      </c>
      <c r="N3" s="20" t="s">
        <v>602</v>
      </c>
      <c r="O3" s="20" t="s">
        <v>604</v>
      </c>
      <c r="P3" s="20" t="s">
        <v>608</v>
      </c>
      <c r="Q3" s="20" t="s">
        <v>612</v>
      </c>
      <c r="R3" s="20" t="s">
        <v>616</v>
      </c>
      <c r="S3" s="20" t="s">
        <v>618</v>
      </c>
      <c r="T3" s="20" t="s">
        <v>621</v>
      </c>
      <c r="U3" s="20" t="s">
        <v>624</v>
      </c>
      <c r="V3" s="20" t="s">
        <v>628</v>
      </c>
      <c r="W3" s="22" t="s">
        <v>623</v>
      </c>
      <c r="X3" s="23" t="s">
        <v>70</v>
      </c>
      <c r="Y3" s="8"/>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row>
    <row r="4" spans="1:142" ht="15" customHeight="1">
      <c r="A4" s="10" t="s">
        <v>552</v>
      </c>
      <c r="B4" s="41" t="s">
        <v>598</v>
      </c>
      <c r="C4" s="42" t="s">
        <v>4</v>
      </c>
      <c r="D4" s="13">
        <v>0</v>
      </c>
      <c r="E4" s="13">
        <v>0</v>
      </c>
      <c r="F4" s="13">
        <v>0</v>
      </c>
      <c r="G4" s="13">
        <v>1590</v>
      </c>
      <c r="H4" s="13">
        <v>0</v>
      </c>
      <c r="I4" s="13">
        <v>0</v>
      </c>
      <c r="J4" s="13">
        <v>0</v>
      </c>
      <c r="K4" s="13">
        <v>0</v>
      </c>
      <c r="L4" s="13">
        <v>0</v>
      </c>
      <c r="M4" s="13">
        <v>0</v>
      </c>
      <c r="N4" s="13">
        <v>0</v>
      </c>
      <c r="O4" s="44">
        <v>0</v>
      </c>
      <c r="P4" s="13">
        <v>0</v>
      </c>
      <c r="Q4" s="13">
        <v>0</v>
      </c>
      <c r="R4" s="13">
        <v>0</v>
      </c>
      <c r="S4" s="13">
        <v>0</v>
      </c>
      <c r="T4" s="13">
        <v>0</v>
      </c>
      <c r="U4" s="13">
        <v>0</v>
      </c>
      <c r="V4" s="13">
        <v>0</v>
      </c>
      <c r="W4" s="24">
        <f>SUM(D4:V4)</f>
        <v>1590</v>
      </c>
      <c r="X4" s="25">
        <f t="shared" ref="X4:X35" si="0">(W4/W$117)</f>
        <v>1.882774947565215E-7</v>
      </c>
      <c r="Y4" s="8"/>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row>
    <row r="5" spans="1:142">
      <c r="A5" s="10" t="s">
        <v>491</v>
      </c>
      <c r="B5" s="41" t="s">
        <v>598</v>
      </c>
      <c r="C5" s="42" t="s">
        <v>5</v>
      </c>
      <c r="D5" s="13">
        <v>0</v>
      </c>
      <c r="E5" s="13">
        <v>0</v>
      </c>
      <c r="F5" s="13">
        <v>0</v>
      </c>
      <c r="G5" s="13">
        <v>22811</v>
      </c>
      <c r="H5" s="13">
        <v>6948</v>
      </c>
      <c r="I5" s="13">
        <v>1886</v>
      </c>
      <c r="J5" s="13">
        <v>8399</v>
      </c>
      <c r="K5" s="13">
        <v>1105</v>
      </c>
      <c r="L5" s="13">
        <v>812</v>
      </c>
      <c r="M5" s="13">
        <v>1001</v>
      </c>
      <c r="N5" s="13">
        <v>175</v>
      </c>
      <c r="O5" s="44">
        <v>175</v>
      </c>
      <c r="P5" s="13">
        <v>175</v>
      </c>
      <c r="Q5" s="13">
        <v>0</v>
      </c>
      <c r="R5" s="13">
        <v>0</v>
      </c>
      <c r="S5" s="13">
        <v>0</v>
      </c>
      <c r="T5" s="13">
        <v>0</v>
      </c>
      <c r="U5" s="13">
        <v>0</v>
      </c>
      <c r="V5" s="13">
        <v>0</v>
      </c>
      <c r="W5" s="24">
        <f t="shared" ref="W5:W69" si="1">SUM(D5:V5)</f>
        <v>43487</v>
      </c>
      <c r="X5" s="25">
        <f t="shared" si="0"/>
        <v>5.1494486883502208E-6</v>
      </c>
      <c r="Y5" s="9"/>
    </row>
    <row r="6" spans="1:142">
      <c r="A6" s="10" t="s">
        <v>567</v>
      </c>
      <c r="B6" s="41" t="s">
        <v>598</v>
      </c>
      <c r="C6" s="42" t="s">
        <v>37</v>
      </c>
      <c r="D6" s="13">
        <v>258521</v>
      </c>
      <c r="E6" s="13">
        <v>274726</v>
      </c>
      <c r="F6" s="13">
        <v>0</v>
      </c>
      <c r="G6" s="13">
        <v>0</v>
      </c>
      <c r="H6" s="13">
        <v>0</v>
      </c>
      <c r="I6" s="13">
        <v>0</v>
      </c>
      <c r="J6" s="13">
        <v>0</v>
      </c>
      <c r="K6" s="13">
        <v>0</v>
      </c>
      <c r="L6" s="13">
        <v>0</v>
      </c>
      <c r="M6" s="13">
        <v>0</v>
      </c>
      <c r="N6" s="13">
        <v>0</v>
      </c>
      <c r="O6" s="44">
        <v>0</v>
      </c>
      <c r="P6" s="13">
        <v>0</v>
      </c>
      <c r="Q6" s="13">
        <v>0</v>
      </c>
      <c r="R6" s="13">
        <v>0</v>
      </c>
      <c r="S6" s="13">
        <v>0</v>
      </c>
      <c r="T6" s="13">
        <v>0</v>
      </c>
      <c r="U6" s="13">
        <v>0</v>
      </c>
      <c r="V6" s="13">
        <v>0</v>
      </c>
      <c r="W6" s="24">
        <f t="shared" si="1"/>
        <v>533247</v>
      </c>
      <c r="X6" s="25">
        <f t="shared" si="0"/>
        <v>6.3143653614107433E-5</v>
      </c>
      <c r="Y6" s="9"/>
    </row>
    <row r="7" spans="1:142">
      <c r="A7" s="10" t="s">
        <v>568</v>
      </c>
      <c r="B7" s="41" t="s">
        <v>598</v>
      </c>
      <c r="C7" s="42" t="s">
        <v>37</v>
      </c>
      <c r="D7" s="13">
        <v>1556137</v>
      </c>
      <c r="E7" s="13">
        <v>1501707</v>
      </c>
      <c r="F7" s="13">
        <v>0</v>
      </c>
      <c r="G7" s="13">
        <v>0</v>
      </c>
      <c r="H7" s="13">
        <v>0</v>
      </c>
      <c r="I7" s="13">
        <v>0</v>
      </c>
      <c r="J7" s="13">
        <v>0</v>
      </c>
      <c r="K7" s="13">
        <v>0</v>
      </c>
      <c r="L7" s="13">
        <v>0</v>
      </c>
      <c r="M7" s="13">
        <v>0</v>
      </c>
      <c r="N7" s="13">
        <v>0</v>
      </c>
      <c r="O7" s="44">
        <v>0</v>
      </c>
      <c r="P7" s="13">
        <v>0</v>
      </c>
      <c r="Q7" s="13">
        <v>0</v>
      </c>
      <c r="R7" s="13">
        <v>0</v>
      </c>
      <c r="S7" s="13">
        <v>0</v>
      </c>
      <c r="T7" s="13">
        <v>0</v>
      </c>
      <c r="U7" s="13">
        <v>0</v>
      </c>
      <c r="V7" s="13">
        <v>0</v>
      </c>
      <c r="W7" s="24">
        <f t="shared" si="1"/>
        <v>3057844</v>
      </c>
      <c r="X7" s="25">
        <f t="shared" si="0"/>
        <v>3.6209006772091869E-4</v>
      </c>
      <c r="Y7" s="9"/>
    </row>
    <row r="8" spans="1:142">
      <c r="A8" s="10" t="s">
        <v>555</v>
      </c>
      <c r="B8" s="41" t="s">
        <v>598</v>
      </c>
      <c r="C8" s="42" t="s">
        <v>7</v>
      </c>
      <c r="D8" s="13">
        <v>0</v>
      </c>
      <c r="E8" s="13">
        <v>4730</v>
      </c>
      <c r="F8" s="13">
        <v>6436</v>
      </c>
      <c r="G8" s="13">
        <v>5480</v>
      </c>
      <c r="H8" s="13">
        <v>0</v>
      </c>
      <c r="I8" s="13">
        <v>0</v>
      </c>
      <c r="J8" s="13">
        <v>15041</v>
      </c>
      <c r="K8" s="13">
        <v>13756</v>
      </c>
      <c r="L8" s="13">
        <v>0</v>
      </c>
      <c r="M8" s="13">
        <v>0</v>
      </c>
      <c r="N8" s="13">
        <v>0</v>
      </c>
      <c r="O8" s="44">
        <v>0</v>
      </c>
      <c r="P8" s="13">
        <v>0</v>
      </c>
      <c r="Q8" s="13">
        <v>0</v>
      </c>
      <c r="R8" s="13">
        <v>0</v>
      </c>
      <c r="S8" s="13">
        <v>0</v>
      </c>
      <c r="T8" s="13">
        <v>0</v>
      </c>
      <c r="U8" s="13">
        <v>0</v>
      </c>
      <c r="V8" s="13">
        <v>5001</v>
      </c>
      <c r="W8" s="24">
        <f t="shared" si="1"/>
        <v>50444</v>
      </c>
      <c r="X8" s="25">
        <f t="shared" si="0"/>
        <v>5.9732515380490384E-6</v>
      </c>
      <c r="Y8" s="9"/>
    </row>
    <row r="9" spans="1:142">
      <c r="A9" s="10" t="s">
        <v>562</v>
      </c>
      <c r="B9" s="41" t="s">
        <v>598</v>
      </c>
      <c r="C9" s="42" t="s">
        <v>8</v>
      </c>
      <c r="D9" s="13">
        <v>58327</v>
      </c>
      <c r="E9" s="13">
        <v>60807</v>
      </c>
      <c r="F9" s="13">
        <v>30324</v>
      </c>
      <c r="G9" s="13">
        <v>0</v>
      </c>
      <c r="H9" s="13">
        <v>0</v>
      </c>
      <c r="I9" s="13">
        <v>0</v>
      </c>
      <c r="J9" s="13">
        <v>0</v>
      </c>
      <c r="K9" s="13">
        <v>0</v>
      </c>
      <c r="L9" s="13">
        <v>0</v>
      </c>
      <c r="M9" s="13">
        <v>1083</v>
      </c>
      <c r="N9" s="13">
        <v>0</v>
      </c>
      <c r="O9" s="44">
        <v>823</v>
      </c>
      <c r="P9" s="13">
        <v>2260</v>
      </c>
      <c r="Q9" s="13">
        <v>350</v>
      </c>
      <c r="R9" s="13">
        <v>950</v>
      </c>
      <c r="S9" s="13">
        <v>1050</v>
      </c>
      <c r="T9" s="13">
        <v>650</v>
      </c>
      <c r="U9" s="13">
        <v>2500</v>
      </c>
      <c r="V9" s="13">
        <v>0</v>
      </c>
      <c r="W9" s="24">
        <f t="shared" si="1"/>
        <v>159124</v>
      </c>
      <c r="X9" s="25">
        <f t="shared" si="0"/>
        <v>1.8842432751972786E-5</v>
      </c>
      <c r="Y9" s="9"/>
    </row>
    <row r="10" spans="1:142">
      <c r="A10" s="10" t="s">
        <v>556</v>
      </c>
      <c r="B10" s="41" t="s">
        <v>598</v>
      </c>
      <c r="C10" s="42" t="s">
        <v>9</v>
      </c>
      <c r="D10" s="13">
        <v>0</v>
      </c>
      <c r="E10" s="13">
        <v>0</v>
      </c>
      <c r="F10" s="13">
        <v>0</v>
      </c>
      <c r="G10" s="13">
        <v>192703</v>
      </c>
      <c r="H10" s="13">
        <v>0</v>
      </c>
      <c r="I10" s="13">
        <v>0</v>
      </c>
      <c r="J10" s="13">
        <v>0</v>
      </c>
      <c r="K10" s="13">
        <v>0</v>
      </c>
      <c r="L10" s="13">
        <v>0</v>
      </c>
      <c r="M10" s="13">
        <v>0</v>
      </c>
      <c r="N10" s="13">
        <v>0</v>
      </c>
      <c r="O10" s="44">
        <v>0</v>
      </c>
      <c r="P10" s="13">
        <v>0</v>
      </c>
      <c r="Q10" s="13">
        <v>0</v>
      </c>
      <c r="R10" s="13">
        <v>0</v>
      </c>
      <c r="S10" s="13">
        <v>0</v>
      </c>
      <c r="T10" s="13">
        <v>0</v>
      </c>
      <c r="U10" s="13">
        <v>0</v>
      </c>
      <c r="V10" s="13">
        <v>0</v>
      </c>
      <c r="W10" s="24">
        <f t="shared" si="1"/>
        <v>192703</v>
      </c>
      <c r="X10" s="25">
        <f t="shared" si="0"/>
        <v>2.2818640296896833E-5</v>
      </c>
      <c r="Y10" s="9"/>
    </row>
    <row r="11" spans="1:142">
      <c r="A11" s="10" t="s">
        <v>619</v>
      </c>
      <c r="B11" s="41" t="s">
        <v>598</v>
      </c>
      <c r="C11" s="42" t="s">
        <v>42</v>
      </c>
      <c r="D11" s="13">
        <v>0</v>
      </c>
      <c r="E11" s="13">
        <v>0</v>
      </c>
      <c r="F11" s="13">
        <v>0</v>
      </c>
      <c r="G11" s="13">
        <v>0</v>
      </c>
      <c r="H11" s="13">
        <v>0</v>
      </c>
      <c r="I11" s="13">
        <v>0</v>
      </c>
      <c r="J11" s="13">
        <v>0</v>
      </c>
      <c r="K11" s="13">
        <v>0</v>
      </c>
      <c r="L11" s="13">
        <v>0</v>
      </c>
      <c r="M11" s="13">
        <v>0</v>
      </c>
      <c r="N11" s="13">
        <v>0</v>
      </c>
      <c r="O11" s="44">
        <v>0</v>
      </c>
      <c r="P11" s="13">
        <v>0</v>
      </c>
      <c r="Q11" s="13">
        <v>0</v>
      </c>
      <c r="R11" s="13">
        <v>0</v>
      </c>
      <c r="S11" s="13">
        <v>2100</v>
      </c>
      <c r="T11" s="13">
        <v>0</v>
      </c>
      <c r="U11" s="13">
        <v>0</v>
      </c>
      <c r="V11" s="13">
        <v>0</v>
      </c>
      <c r="W11" s="24">
        <f t="shared" si="1"/>
        <v>2100</v>
      </c>
      <c r="X11" s="25">
        <f t="shared" si="0"/>
        <v>2.4866838930106616E-7</v>
      </c>
      <c r="Y11" s="9"/>
    </row>
    <row r="12" spans="1:142">
      <c r="A12" s="10" t="s">
        <v>501</v>
      </c>
      <c r="B12" s="41" t="s">
        <v>598</v>
      </c>
      <c r="C12" s="42" t="s">
        <v>23</v>
      </c>
      <c r="D12" s="13">
        <v>42947</v>
      </c>
      <c r="E12" s="13">
        <v>22823</v>
      </c>
      <c r="F12" s="13">
        <v>21958</v>
      </c>
      <c r="G12" s="13">
        <v>56194</v>
      </c>
      <c r="H12" s="13">
        <v>36840</v>
      </c>
      <c r="I12" s="13">
        <v>50258</v>
      </c>
      <c r="J12" s="13">
        <v>39789</v>
      </c>
      <c r="K12" s="13">
        <v>44277</v>
      </c>
      <c r="L12" s="13">
        <v>52270</v>
      </c>
      <c r="M12" s="13">
        <v>44865</v>
      </c>
      <c r="N12" s="13">
        <v>45180</v>
      </c>
      <c r="O12" s="44">
        <v>47815</v>
      </c>
      <c r="P12" s="13">
        <v>57736</v>
      </c>
      <c r="Q12" s="13">
        <v>57722</v>
      </c>
      <c r="R12" s="13">
        <v>50914</v>
      </c>
      <c r="S12" s="13">
        <v>54899</v>
      </c>
      <c r="T12" s="13">
        <v>50130</v>
      </c>
      <c r="U12" s="13">
        <v>110281</v>
      </c>
      <c r="V12" s="13">
        <v>138526</v>
      </c>
      <c r="W12" s="24">
        <f t="shared" si="1"/>
        <v>1025424</v>
      </c>
      <c r="X12" s="25">
        <f t="shared" si="0"/>
        <v>1.214240640145983E-4</v>
      </c>
      <c r="Y12" s="9"/>
    </row>
    <row r="13" spans="1:142">
      <c r="A13" s="10" t="s">
        <v>509</v>
      </c>
      <c r="B13" s="41" t="s">
        <v>598</v>
      </c>
      <c r="C13" s="42" t="s">
        <v>37</v>
      </c>
      <c r="D13" s="13">
        <v>0</v>
      </c>
      <c r="E13" s="13">
        <v>0</v>
      </c>
      <c r="F13" s="13">
        <v>0</v>
      </c>
      <c r="G13" s="13">
        <v>4909501</v>
      </c>
      <c r="H13" s="13">
        <v>1474663</v>
      </c>
      <c r="I13" s="13">
        <v>495126</v>
      </c>
      <c r="J13" s="13">
        <v>504418</v>
      </c>
      <c r="K13" s="13">
        <v>396754</v>
      </c>
      <c r="L13" s="13">
        <v>373598</v>
      </c>
      <c r="M13" s="13">
        <v>20254049</v>
      </c>
      <c r="N13" s="13">
        <v>311988</v>
      </c>
      <c r="O13" s="44">
        <v>477928</v>
      </c>
      <c r="P13" s="13">
        <v>358939</v>
      </c>
      <c r="Q13" s="13">
        <v>1196874</v>
      </c>
      <c r="R13" s="13">
        <v>335195</v>
      </c>
      <c r="S13" s="13">
        <v>0</v>
      </c>
      <c r="T13" s="13">
        <v>0</v>
      </c>
      <c r="U13" s="13">
        <v>0</v>
      </c>
      <c r="V13" s="13">
        <v>0</v>
      </c>
      <c r="W13" s="24">
        <f t="shared" si="1"/>
        <v>31089033</v>
      </c>
      <c r="X13" s="25">
        <f t="shared" si="0"/>
        <v>3.6813617909703298E-3</v>
      </c>
      <c r="Y13" s="9"/>
    </row>
    <row r="14" spans="1:142">
      <c r="A14" s="10" t="s">
        <v>589</v>
      </c>
      <c r="B14" s="41" t="s">
        <v>598</v>
      </c>
      <c r="C14" s="42" t="s">
        <v>11</v>
      </c>
      <c r="D14" s="13">
        <v>0</v>
      </c>
      <c r="E14" s="13">
        <v>0</v>
      </c>
      <c r="F14" s="13">
        <v>0</v>
      </c>
      <c r="G14" s="13">
        <v>8045</v>
      </c>
      <c r="H14" s="13">
        <v>0</v>
      </c>
      <c r="I14" s="13">
        <v>0</v>
      </c>
      <c r="J14" s="13">
        <v>0</v>
      </c>
      <c r="K14" s="13">
        <v>0</v>
      </c>
      <c r="L14" s="13">
        <v>0</v>
      </c>
      <c r="M14" s="13">
        <v>0</v>
      </c>
      <c r="N14" s="13">
        <v>350</v>
      </c>
      <c r="O14" s="44">
        <v>0</v>
      </c>
      <c r="P14" s="13">
        <v>0</v>
      </c>
      <c r="Q14" s="13">
        <v>0</v>
      </c>
      <c r="R14" s="13">
        <v>0</v>
      </c>
      <c r="S14" s="13">
        <v>0</v>
      </c>
      <c r="T14" s="13">
        <v>0</v>
      </c>
      <c r="U14" s="13">
        <v>0</v>
      </c>
      <c r="V14" s="13">
        <v>0</v>
      </c>
      <c r="W14" s="24">
        <f t="shared" si="1"/>
        <v>8395</v>
      </c>
      <c r="X14" s="25">
        <f t="shared" si="0"/>
        <v>9.9408148961069066E-7</v>
      </c>
      <c r="Y14" s="9"/>
    </row>
    <row r="15" spans="1:142">
      <c r="A15" s="10" t="s">
        <v>492</v>
      </c>
      <c r="B15" s="41" t="s">
        <v>598</v>
      </c>
      <c r="C15" s="42" t="s">
        <v>599</v>
      </c>
      <c r="D15" s="13">
        <v>600</v>
      </c>
      <c r="E15" s="13">
        <v>198</v>
      </c>
      <c r="F15" s="13">
        <v>204</v>
      </c>
      <c r="G15" s="13">
        <v>119</v>
      </c>
      <c r="H15" s="13">
        <v>1379</v>
      </c>
      <c r="I15" s="13">
        <v>1004</v>
      </c>
      <c r="J15" s="13">
        <v>1124</v>
      </c>
      <c r="K15" s="13">
        <v>2103</v>
      </c>
      <c r="L15" s="13">
        <v>2171</v>
      </c>
      <c r="M15" s="13">
        <v>1656</v>
      </c>
      <c r="N15" s="13">
        <v>1629</v>
      </c>
      <c r="O15" s="44">
        <v>1061</v>
      </c>
      <c r="P15" s="13">
        <v>4304</v>
      </c>
      <c r="Q15" s="13">
        <v>282</v>
      </c>
      <c r="R15" s="13">
        <v>175</v>
      </c>
      <c r="S15" s="13">
        <v>155</v>
      </c>
      <c r="T15" s="13">
        <v>1</v>
      </c>
      <c r="U15" s="13">
        <v>150</v>
      </c>
      <c r="V15" s="13">
        <v>100</v>
      </c>
      <c r="W15" s="24">
        <f t="shared" si="1"/>
        <v>18415</v>
      </c>
      <c r="X15" s="25">
        <f t="shared" si="0"/>
        <v>2.1805849471329203E-6</v>
      </c>
      <c r="Y15" s="9"/>
    </row>
    <row r="16" spans="1:142">
      <c r="A16" s="10" t="s">
        <v>525</v>
      </c>
      <c r="B16" s="41" t="s">
        <v>598</v>
      </c>
      <c r="C16" s="42" t="s">
        <v>68</v>
      </c>
      <c r="D16" s="13">
        <v>908</v>
      </c>
      <c r="E16" s="13">
        <v>3245</v>
      </c>
      <c r="F16" s="13">
        <v>1519</v>
      </c>
      <c r="G16" s="13">
        <v>3178</v>
      </c>
      <c r="H16" s="13">
        <v>2930</v>
      </c>
      <c r="I16" s="13">
        <v>3077</v>
      </c>
      <c r="J16" s="13">
        <v>8905</v>
      </c>
      <c r="K16" s="13">
        <v>22252</v>
      </c>
      <c r="L16" s="13">
        <v>25832</v>
      </c>
      <c r="M16" s="13">
        <v>29878</v>
      </c>
      <c r="N16" s="13">
        <v>31689</v>
      </c>
      <c r="O16" s="44">
        <v>26177</v>
      </c>
      <c r="P16" s="13">
        <v>29937</v>
      </c>
      <c r="Q16" s="13">
        <v>19573</v>
      </c>
      <c r="R16" s="13">
        <v>16820</v>
      </c>
      <c r="S16" s="13">
        <v>23319</v>
      </c>
      <c r="T16" s="13">
        <v>20539</v>
      </c>
      <c r="U16" s="13">
        <v>15154</v>
      </c>
      <c r="V16" s="13">
        <v>19364</v>
      </c>
      <c r="W16" s="24">
        <f t="shared" si="1"/>
        <v>304296</v>
      </c>
      <c r="X16" s="25">
        <f t="shared" si="0"/>
        <v>3.6032760090836771E-5</v>
      </c>
      <c r="Y16" s="9"/>
    </row>
    <row r="17" spans="1:25">
      <c r="A17" s="10" t="s">
        <v>530</v>
      </c>
      <c r="B17" s="41" t="s">
        <v>598</v>
      </c>
      <c r="C17" s="42" t="s">
        <v>13</v>
      </c>
      <c r="D17" s="13">
        <v>1279</v>
      </c>
      <c r="E17" s="13">
        <v>853</v>
      </c>
      <c r="F17" s="13">
        <v>35</v>
      </c>
      <c r="G17" s="13">
        <v>0</v>
      </c>
      <c r="H17" s="13">
        <v>85</v>
      </c>
      <c r="I17" s="13">
        <v>899</v>
      </c>
      <c r="J17" s="13">
        <v>613</v>
      </c>
      <c r="K17" s="13">
        <v>0</v>
      </c>
      <c r="L17" s="13">
        <v>232</v>
      </c>
      <c r="M17" s="13">
        <v>0</v>
      </c>
      <c r="N17" s="13">
        <v>530</v>
      </c>
      <c r="O17" s="44">
        <v>0</v>
      </c>
      <c r="P17" s="13">
        <v>0</v>
      </c>
      <c r="Q17" s="13">
        <v>0</v>
      </c>
      <c r="R17" s="13">
        <v>0</v>
      </c>
      <c r="S17" s="13">
        <v>0</v>
      </c>
      <c r="T17" s="13">
        <v>0</v>
      </c>
      <c r="U17" s="13">
        <v>0</v>
      </c>
      <c r="V17" s="13">
        <v>0</v>
      </c>
      <c r="W17" s="24">
        <f t="shared" si="1"/>
        <v>4526</v>
      </c>
      <c r="X17" s="25">
        <f t="shared" si="0"/>
        <v>5.3593958570315492E-7</v>
      </c>
      <c r="Y17" s="9"/>
    </row>
    <row r="18" spans="1:25">
      <c r="A18" s="10" t="s">
        <v>543</v>
      </c>
      <c r="B18" s="41" t="s">
        <v>598</v>
      </c>
      <c r="C18" s="42" t="s">
        <v>14</v>
      </c>
      <c r="D18" s="13">
        <v>354705</v>
      </c>
      <c r="E18" s="13">
        <v>310391</v>
      </c>
      <c r="F18" s="13">
        <v>347038</v>
      </c>
      <c r="G18" s="13">
        <v>419422</v>
      </c>
      <c r="H18" s="13">
        <v>335362</v>
      </c>
      <c r="I18" s="13">
        <v>359585</v>
      </c>
      <c r="J18" s="13">
        <v>243717</v>
      </c>
      <c r="K18" s="13">
        <v>224230</v>
      </c>
      <c r="L18" s="13">
        <v>272246</v>
      </c>
      <c r="M18" s="13">
        <v>251237</v>
      </c>
      <c r="N18" s="13">
        <v>193672</v>
      </c>
      <c r="O18" s="44">
        <v>220539</v>
      </c>
      <c r="P18" s="13">
        <v>173225</v>
      </c>
      <c r="Q18" s="13">
        <v>185073</v>
      </c>
      <c r="R18" s="13">
        <v>154117</v>
      </c>
      <c r="S18" s="13">
        <v>89643</v>
      </c>
      <c r="T18" s="13">
        <v>92853</v>
      </c>
      <c r="U18" s="13">
        <v>94484</v>
      </c>
      <c r="V18" s="13">
        <v>101863</v>
      </c>
      <c r="W18" s="24">
        <f t="shared" si="1"/>
        <v>4423402</v>
      </c>
      <c r="X18" s="25">
        <f t="shared" si="0"/>
        <v>5.2379059551005457E-4</v>
      </c>
      <c r="Y18" s="9"/>
    </row>
    <row r="19" spans="1:25">
      <c r="A19" s="10" t="s">
        <v>584</v>
      </c>
      <c r="B19" s="41" t="s">
        <v>600</v>
      </c>
      <c r="C19" s="42" t="s">
        <v>51</v>
      </c>
      <c r="D19" s="13">
        <v>0</v>
      </c>
      <c r="E19" s="13">
        <v>0</v>
      </c>
      <c r="F19" s="13">
        <v>359431</v>
      </c>
      <c r="G19" s="13">
        <v>0</v>
      </c>
      <c r="H19" s="13">
        <v>0</v>
      </c>
      <c r="I19" s="13">
        <v>0</v>
      </c>
      <c r="J19" s="13">
        <v>0</v>
      </c>
      <c r="K19" s="13">
        <v>0</v>
      </c>
      <c r="L19" s="13">
        <v>0</v>
      </c>
      <c r="M19" s="13">
        <v>0</v>
      </c>
      <c r="N19" s="13">
        <v>0</v>
      </c>
      <c r="O19" s="44">
        <v>0</v>
      </c>
      <c r="P19" s="13">
        <v>0</v>
      </c>
      <c r="Q19" s="13">
        <v>0</v>
      </c>
      <c r="R19" s="13">
        <v>0</v>
      </c>
      <c r="S19" s="13">
        <v>0</v>
      </c>
      <c r="T19" s="13">
        <v>0</v>
      </c>
      <c r="U19" s="13">
        <v>0</v>
      </c>
      <c r="V19" s="13">
        <v>0</v>
      </c>
      <c r="W19" s="24">
        <f t="shared" si="1"/>
        <v>359431</v>
      </c>
      <c r="X19" s="25">
        <f t="shared" si="0"/>
        <v>4.2561489445176907E-5</v>
      </c>
      <c r="Y19" s="9"/>
    </row>
    <row r="20" spans="1:25">
      <c r="A20" s="10" t="s">
        <v>496</v>
      </c>
      <c r="B20" s="41" t="s">
        <v>598</v>
      </c>
      <c r="C20" s="42" t="s">
        <v>17</v>
      </c>
      <c r="D20" s="13">
        <v>0</v>
      </c>
      <c r="E20" s="13">
        <v>0</v>
      </c>
      <c r="F20" s="13">
        <v>10760</v>
      </c>
      <c r="G20" s="13">
        <v>25276</v>
      </c>
      <c r="H20" s="13">
        <v>17973</v>
      </c>
      <c r="I20" s="13">
        <v>13036</v>
      </c>
      <c r="J20" s="13">
        <v>22279</v>
      </c>
      <c r="K20" s="13">
        <v>17216</v>
      </c>
      <c r="L20" s="13">
        <v>17276</v>
      </c>
      <c r="M20" s="13">
        <v>17546</v>
      </c>
      <c r="N20" s="13">
        <v>13723</v>
      </c>
      <c r="O20" s="44">
        <v>15075</v>
      </c>
      <c r="P20" s="13">
        <v>14426</v>
      </c>
      <c r="Q20" s="13">
        <v>13290</v>
      </c>
      <c r="R20" s="13">
        <v>11823</v>
      </c>
      <c r="S20" s="13">
        <v>11488</v>
      </c>
      <c r="T20" s="13">
        <v>13788</v>
      </c>
      <c r="U20" s="13">
        <v>10968</v>
      </c>
      <c r="V20" s="13">
        <v>17345</v>
      </c>
      <c r="W20" s="24">
        <f t="shared" si="1"/>
        <v>263288</v>
      </c>
      <c r="X20" s="25">
        <f t="shared" si="0"/>
        <v>3.1176858515380525E-5</v>
      </c>
      <c r="Y20" s="9"/>
    </row>
    <row r="21" spans="1:25">
      <c r="A21" s="10" t="s">
        <v>497</v>
      </c>
      <c r="B21" s="41" t="s">
        <v>598</v>
      </c>
      <c r="C21" s="42" t="s">
        <v>476</v>
      </c>
      <c r="D21" s="13">
        <v>0</v>
      </c>
      <c r="E21" s="13">
        <v>0</v>
      </c>
      <c r="F21" s="13">
        <v>0</v>
      </c>
      <c r="G21" s="13">
        <v>2339</v>
      </c>
      <c r="H21" s="13">
        <v>0</v>
      </c>
      <c r="I21" s="13">
        <v>0</v>
      </c>
      <c r="J21" s="13">
        <v>0</v>
      </c>
      <c r="K21" s="13">
        <v>1300</v>
      </c>
      <c r="L21" s="13">
        <v>0</v>
      </c>
      <c r="M21" s="13">
        <v>0</v>
      </c>
      <c r="N21" s="13">
        <v>0</v>
      </c>
      <c r="O21" s="44">
        <v>0</v>
      </c>
      <c r="P21" s="13">
        <v>0</v>
      </c>
      <c r="Q21" s="13">
        <v>0</v>
      </c>
      <c r="R21" s="13">
        <v>0</v>
      </c>
      <c r="S21" s="13">
        <v>0</v>
      </c>
      <c r="T21" s="13">
        <v>0</v>
      </c>
      <c r="U21" s="13">
        <v>17132</v>
      </c>
      <c r="V21" s="13">
        <v>0</v>
      </c>
      <c r="W21" s="24">
        <f t="shared" si="1"/>
        <v>20771</v>
      </c>
      <c r="X21" s="25">
        <f t="shared" si="0"/>
        <v>2.4595671972249737E-6</v>
      </c>
      <c r="Y21" s="9"/>
    </row>
    <row r="22" spans="1:25">
      <c r="A22" s="10" t="s">
        <v>551</v>
      </c>
      <c r="B22" s="41" t="s">
        <v>600</v>
      </c>
      <c r="C22" s="42" t="s">
        <v>66</v>
      </c>
      <c r="D22" s="13">
        <v>0</v>
      </c>
      <c r="E22" s="13">
        <v>0</v>
      </c>
      <c r="F22" s="13">
        <v>0</v>
      </c>
      <c r="G22" s="13">
        <v>32372</v>
      </c>
      <c r="H22" s="13">
        <v>25921</v>
      </c>
      <c r="I22" s="13">
        <v>0</v>
      </c>
      <c r="J22" s="13">
        <v>0</v>
      </c>
      <c r="K22" s="13">
        <v>0</v>
      </c>
      <c r="L22" s="13">
        <v>0</v>
      </c>
      <c r="M22" s="13">
        <v>0</v>
      </c>
      <c r="N22" s="13">
        <v>0</v>
      </c>
      <c r="O22" s="44">
        <v>0</v>
      </c>
      <c r="P22" s="13">
        <v>0</v>
      </c>
      <c r="Q22" s="13">
        <v>0</v>
      </c>
      <c r="R22" s="13">
        <v>0</v>
      </c>
      <c r="S22" s="13">
        <v>0</v>
      </c>
      <c r="T22" s="13">
        <v>0</v>
      </c>
      <c r="U22" s="13">
        <v>0</v>
      </c>
      <c r="V22" s="13">
        <v>0</v>
      </c>
      <c r="W22" s="24">
        <f t="shared" si="1"/>
        <v>58293</v>
      </c>
      <c r="X22" s="25">
        <f t="shared" si="0"/>
        <v>6.9026792464414519E-6</v>
      </c>
      <c r="Y22" s="9"/>
    </row>
    <row r="23" spans="1:25">
      <c r="A23" s="10" t="s">
        <v>531</v>
      </c>
      <c r="B23" s="41" t="s">
        <v>598</v>
      </c>
      <c r="C23" s="42" t="s">
        <v>18</v>
      </c>
      <c r="D23" s="13">
        <v>577</v>
      </c>
      <c r="E23" s="13">
        <v>830</v>
      </c>
      <c r="F23" s="13">
        <v>20168</v>
      </c>
      <c r="G23" s="13">
        <v>534</v>
      </c>
      <c r="H23" s="13">
        <v>11122</v>
      </c>
      <c r="I23" s="13">
        <v>17990</v>
      </c>
      <c r="J23" s="13">
        <v>8409</v>
      </c>
      <c r="K23" s="13">
        <v>0</v>
      </c>
      <c r="L23" s="13">
        <v>153</v>
      </c>
      <c r="M23" s="13">
        <v>206</v>
      </c>
      <c r="N23" s="13">
        <v>128</v>
      </c>
      <c r="O23" s="44">
        <v>135</v>
      </c>
      <c r="P23" s="13">
        <v>452</v>
      </c>
      <c r="Q23" s="13">
        <v>580</v>
      </c>
      <c r="R23" s="13">
        <v>260</v>
      </c>
      <c r="S23" s="13">
        <v>60</v>
      </c>
      <c r="T23" s="13">
        <v>15</v>
      </c>
      <c r="U23" s="13">
        <v>0</v>
      </c>
      <c r="V23" s="13">
        <v>90</v>
      </c>
      <c r="W23" s="24">
        <f t="shared" si="1"/>
        <v>61709</v>
      </c>
      <c r="X23" s="25">
        <f t="shared" si="0"/>
        <v>7.3071798263711855E-6</v>
      </c>
      <c r="Y23" s="9"/>
    </row>
    <row r="24" spans="1:25">
      <c r="A24" s="10" t="s">
        <v>542</v>
      </c>
      <c r="B24" s="41" t="s">
        <v>598</v>
      </c>
      <c r="C24" s="42" t="s">
        <v>599</v>
      </c>
      <c r="D24" s="13">
        <v>1928799</v>
      </c>
      <c r="E24" s="13">
        <v>1964814</v>
      </c>
      <c r="F24" s="13">
        <v>2504003</v>
      </c>
      <c r="G24" s="13">
        <v>2768864</v>
      </c>
      <c r="H24" s="13">
        <v>0</v>
      </c>
      <c r="I24" s="13">
        <v>2965857</v>
      </c>
      <c r="J24" s="13">
        <v>0</v>
      </c>
      <c r="K24" s="13">
        <v>0</v>
      </c>
      <c r="L24" s="13">
        <v>0</v>
      </c>
      <c r="M24" s="13">
        <v>0</v>
      </c>
      <c r="N24" s="13">
        <v>0</v>
      </c>
      <c r="O24" s="44">
        <v>0</v>
      </c>
      <c r="P24" s="13">
        <v>0</v>
      </c>
      <c r="Q24" s="13">
        <v>0</v>
      </c>
      <c r="R24" s="13">
        <v>0</v>
      </c>
      <c r="S24" s="13">
        <v>0</v>
      </c>
      <c r="T24" s="13">
        <v>0</v>
      </c>
      <c r="U24" s="13">
        <v>0</v>
      </c>
      <c r="V24" s="13">
        <v>0</v>
      </c>
      <c r="W24" s="24">
        <f t="shared" si="1"/>
        <v>12132337</v>
      </c>
      <c r="X24" s="25">
        <f t="shared" si="0"/>
        <v>1.4366327144036805E-3</v>
      </c>
      <c r="Y24" s="9"/>
    </row>
    <row r="25" spans="1:25">
      <c r="A25" s="10" t="s">
        <v>566</v>
      </c>
      <c r="B25" s="41" t="s">
        <v>598</v>
      </c>
      <c r="C25" s="42" t="s">
        <v>32</v>
      </c>
      <c r="D25" s="13">
        <v>532131</v>
      </c>
      <c r="E25" s="13">
        <v>416079</v>
      </c>
      <c r="F25" s="13">
        <v>0</v>
      </c>
      <c r="G25" s="13">
        <v>0</v>
      </c>
      <c r="H25" s="13">
        <v>0</v>
      </c>
      <c r="I25" s="13">
        <v>0</v>
      </c>
      <c r="J25" s="13">
        <v>0</v>
      </c>
      <c r="K25" s="13">
        <v>0</v>
      </c>
      <c r="L25" s="13">
        <v>0</v>
      </c>
      <c r="M25" s="13">
        <v>0</v>
      </c>
      <c r="N25" s="13">
        <v>0</v>
      </c>
      <c r="O25" s="44">
        <v>0</v>
      </c>
      <c r="P25" s="13">
        <v>0</v>
      </c>
      <c r="Q25" s="13">
        <v>0</v>
      </c>
      <c r="R25" s="13">
        <v>0</v>
      </c>
      <c r="S25" s="13">
        <v>0</v>
      </c>
      <c r="T25" s="13">
        <v>0</v>
      </c>
      <c r="U25" s="13">
        <v>0</v>
      </c>
      <c r="V25" s="13">
        <v>0</v>
      </c>
      <c r="W25" s="24">
        <f t="shared" si="1"/>
        <v>948210</v>
      </c>
      <c r="X25" s="25">
        <f t="shared" si="0"/>
        <v>1.1228088258055424E-4</v>
      </c>
      <c r="Y25" s="9"/>
    </row>
    <row r="26" spans="1:25">
      <c r="A26" s="10" t="s">
        <v>571</v>
      </c>
      <c r="B26" s="41" t="s">
        <v>598</v>
      </c>
      <c r="C26" s="42" t="s">
        <v>14</v>
      </c>
      <c r="D26" s="13">
        <v>20048</v>
      </c>
      <c r="E26" s="13">
        <v>0</v>
      </c>
      <c r="F26" s="13">
        <v>0</v>
      </c>
      <c r="G26" s="13">
        <v>0</v>
      </c>
      <c r="H26" s="13">
        <v>0</v>
      </c>
      <c r="I26" s="13">
        <v>0</v>
      </c>
      <c r="J26" s="13">
        <v>0</v>
      </c>
      <c r="K26" s="13">
        <v>0</v>
      </c>
      <c r="L26" s="13">
        <v>0</v>
      </c>
      <c r="M26" s="13">
        <v>0</v>
      </c>
      <c r="N26" s="13">
        <v>0</v>
      </c>
      <c r="O26" s="44">
        <v>0</v>
      </c>
      <c r="P26" s="13">
        <v>0</v>
      </c>
      <c r="Q26" s="13">
        <v>0</v>
      </c>
      <c r="R26" s="13">
        <v>0</v>
      </c>
      <c r="S26" s="13">
        <v>0</v>
      </c>
      <c r="T26" s="13">
        <v>0</v>
      </c>
      <c r="U26" s="13">
        <v>0</v>
      </c>
      <c r="V26" s="13">
        <v>0</v>
      </c>
      <c r="W26" s="24">
        <f t="shared" si="1"/>
        <v>20048</v>
      </c>
      <c r="X26" s="25">
        <f t="shared" si="0"/>
        <v>2.3739542231941782E-6</v>
      </c>
      <c r="Y26" s="9"/>
    </row>
    <row r="27" spans="1:25">
      <c r="A27" s="10" t="s">
        <v>532</v>
      </c>
      <c r="B27" s="41" t="s">
        <v>598</v>
      </c>
      <c r="C27" s="42" t="s">
        <v>19</v>
      </c>
      <c r="D27" s="13">
        <v>0</v>
      </c>
      <c r="E27" s="13">
        <v>0</v>
      </c>
      <c r="F27" s="13">
        <v>0</v>
      </c>
      <c r="G27" s="13">
        <v>0</v>
      </c>
      <c r="H27" s="13">
        <v>1210</v>
      </c>
      <c r="I27" s="13">
        <v>560</v>
      </c>
      <c r="J27" s="13">
        <v>299</v>
      </c>
      <c r="K27" s="13">
        <v>0</v>
      </c>
      <c r="L27" s="13">
        <v>0</v>
      </c>
      <c r="M27" s="13">
        <v>0</v>
      </c>
      <c r="N27" s="13">
        <v>746</v>
      </c>
      <c r="O27" s="44">
        <v>0</v>
      </c>
      <c r="P27" s="13">
        <v>0</v>
      </c>
      <c r="Q27" s="13">
        <v>0</v>
      </c>
      <c r="R27" s="13">
        <v>0</v>
      </c>
      <c r="S27" s="13">
        <v>100</v>
      </c>
      <c r="T27" s="13">
        <v>0</v>
      </c>
      <c r="U27" s="13">
        <v>0</v>
      </c>
      <c r="V27" s="13">
        <v>0</v>
      </c>
      <c r="W27" s="24">
        <f t="shared" si="1"/>
        <v>2915</v>
      </c>
      <c r="X27" s="25">
        <f t="shared" si="0"/>
        <v>3.4517540705362278E-7</v>
      </c>
      <c r="Y27" s="9"/>
    </row>
    <row r="28" spans="1:25">
      <c r="A28" s="10" t="s">
        <v>625</v>
      </c>
      <c r="B28" s="41" t="s">
        <v>598</v>
      </c>
      <c r="C28" s="42" t="s">
        <v>14</v>
      </c>
      <c r="D28" s="13">
        <v>0</v>
      </c>
      <c r="E28" s="13">
        <v>0</v>
      </c>
      <c r="F28" s="13">
        <v>0</v>
      </c>
      <c r="G28" s="13">
        <v>0</v>
      </c>
      <c r="H28" s="13">
        <v>0</v>
      </c>
      <c r="I28" s="13">
        <v>0</v>
      </c>
      <c r="J28" s="13">
        <v>0</v>
      </c>
      <c r="K28" s="13">
        <v>0</v>
      </c>
      <c r="L28" s="13">
        <v>0</v>
      </c>
      <c r="M28" s="13">
        <v>0</v>
      </c>
      <c r="N28" s="13">
        <v>0</v>
      </c>
      <c r="O28" s="44">
        <v>0</v>
      </c>
      <c r="P28" s="13">
        <v>0</v>
      </c>
      <c r="Q28" s="13">
        <v>0</v>
      </c>
      <c r="R28" s="13">
        <v>0</v>
      </c>
      <c r="S28" s="13">
        <v>0</v>
      </c>
      <c r="T28" s="13">
        <v>0</v>
      </c>
      <c r="U28" s="13">
        <v>69265</v>
      </c>
      <c r="V28" s="13">
        <v>220606</v>
      </c>
      <c r="W28" s="24">
        <f t="shared" si="1"/>
        <v>289871</v>
      </c>
      <c r="X28" s="25">
        <f t="shared" si="0"/>
        <v>3.4324645083375875E-5</v>
      </c>
      <c r="Y28" s="9"/>
    </row>
    <row r="29" spans="1:25">
      <c r="A29" s="10" t="s">
        <v>548</v>
      </c>
      <c r="B29" s="41" t="s">
        <v>598</v>
      </c>
      <c r="C29" s="42" t="s">
        <v>58</v>
      </c>
      <c r="D29" s="13">
        <v>0</v>
      </c>
      <c r="E29" s="13">
        <v>0</v>
      </c>
      <c r="F29" s="13">
        <v>117604</v>
      </c>
      <c r="G29" s="13">
        <v>294980</v>
      </c>
      <c r="H29" s="13">
        <v>381120</v>
      </c>
      <c r="I29" s="13">
        <v>0</v>
      </c>
      <c r="J29" s="13">
        <v>0</v>
      </c>
      <c r="K29" s="13">
        <v>0</v>
      </c>
      <c r="L29" s="13">
        <v>0</v>
      </c>
      <c r="M29" s="13">
        <v>0</v>
      </c>
      <c r="N29" s="13">
        <v>0</v>
      </c>
      <c r="O29" s="44">
        <v>0</v>
      </c>
      <c r="P29" s="13">
        <v>0</v>
      </c>
      <c r="Q29" s="13">
        <v>0</v>
      </c>
      <c r="R29" s="13">
        <v>0</v>
      </c>
      <c r="S29" s="13">
        <v>0</v>
      </c>
      <c r="T29" s="13">
        <v>0</v>
      </c>
      <c r="U29" s="13">
        <v>0</v>
      </c>
      <c r="V29" s="13">
        <v>0</v>
      </c>
      <c r="W29" s="24">
        <f t="shared" si="1"/>
        <v>793704</v>
      </c>
      <c r="X29" s="25">
        <f t="shared" si="0"/>
        <v>9.3985283458006378E-5</v>
      </c>
      <c r="Y29" s="9"/>
    </row>
    <row r="30" spans="1:25">
      <c r="A30" s="10" t="s">
        <v>498</v>
      </c>
      <c r="B30" s="41" t="s">
        <v>598</v>
      </c>
      <c r="C30" s="42" t="s">
        <v>20</v>
      </c>
      <c r="D30" s="13">
        <v>0</v>
      </c>
      <c r="E30" s="13">
        <v>0</v>
      </c>
      <c r="F30" s="13">
        <v>0</v>
      </c>
      <c r="G30" s="13">
        <v>0</v>
      </c>
      <c r="H30" s="13">
        <v>0</v>
      </c>
      <c r="I30" s="13">
        <v>913</v>
      </c>
      <c r="J30" s="13">
        <v>4464</v>
      </c>
      <c r="K30" s="13">
        <v>30</v>
      </c>
      <c r="L30" s="13">
        <v>3361</v>
      </c>
      <c r="M30" s="13">
        <v>583</v>
      </c>
      <c r="N30" s="13">
        <v>0</v>
      </c>
      <c r="O30" s="44">
        <v>1</v>
      </c>
      <c r="P30" s="13">
        <v>300</v>
      </c>
      <c r="Q30" s="13">
        <v>350</v>
      </c>
      <c r="R30" s="13">
        <v>1</v>
      </c>
      <c r="S30" s="13">
        <v>0</v>
      </c>
      <c r="T30" s="13">
        <v>5500</v>
      </c>
      <c r="U30" s="13">
        <v>0</v>
      </c>
      <c r="V30" s="13">
        <v>0</v>
      </c>
      <c r="W30" s="24">
        <f t="shared" si="1"/>
        <v>15503</v>
      </c>
      <c r="X30" s="25">
        <f t="shared" si="0"/>
        <v>1.835764780635442E-6</v>
      </c>
      <c r="Y30" s="9"/>
    </row>
    <row r="31" spans="1:25">
      <c r="A31" s="10" t="s">
        <v>499</v>
      </c>
      <c r="B31" s="41" t="s">
        <v>598</v>
      </c>
      <c r="C31" s="42" t="s">
        <v>21</v>
      </c>
      <c r="D31" s="13">
        <v>8482</v>
      </c>
      <c r="E31" s="13">
        <v>21740</v>
      </c>
      <c r="F31" s="13">
        <v>8772</v>
      </c>
      <c r="G31" s="13">
        <v>27165</v>
      </c>
      <c r="H31" s="13">
        <v>6793</v>
      </c>
      <c r="I31" s="13">
        <v>5202</v>
      </c>
      <c r="J31" s="13">
        <v>5065</v>
      </c>
      <c r="K31" s="13">
        <v>7741</v>
      </c>
      <c r="L31" s="13">
        <v>8500</v>
      </c>
      <c r="M31" s="13">
        <v>10772</v>
      </c>
      <c r="N31" s="13">
        <v>12921</v>
      </c>
      <c r="O31" s="44">
        <v>6687</v>
      </c>
      <c r="P31" s="13">
        <v>322840</v>
      </c>
      <c r="Q31" s="13">
        <v>422808</v>
      </c>
      <c r="R31" s="13">
        <v>352713</v>
      </c>
      <c r="S31" s="13">
        <v>504247</v>
      </c>
      <c r="T31" s="13">
        <v>346661</v>
      </c>
      <c r="U31" s="13">
        <v>433383</v>
      </c>
      <c r="V31" s="13">
        <v>493065</v>
      </c>
      <c r="W31" s="24">
        <f t="shared" si="1"/>
        <v>3005557</v>
      </c>
      <c r="X31" s="25">
        <f t="shared" si="0"/>
        <v>3.5589858006787828E-4</v>
      </c>
      <c r="Y31" s="9"/>
    </row>
    <row r="32" spans="1:25">
      <c r="A32" s="10" t="s">
        <v>553</v>
      </c>
      <c r="B32" s="41" t="s">
        <v>598</v>
      </c>
      <c r="C32" s="42" t="s">
        <v>27</v>
      </c>
      <c r="D32" s="13">
        <v>0</v>
      </c>
      <c r="E32" s="13">
        <v>0</v>
      </c>
      <c r="F32" s="13">
        <v>0</v>
      </c>
      <c r="G32" s="13">
        <v>483259</v>
      </c>
      <c r="H32" s="13">
        <v>0</v>
      </c>
      <c r="I32" s="13">
        <v>0</v>
      </c>
      <c r="J32" s="13">
        <v>0</v>
      </c>
      <c r="K32" s="13">
        <v>0</v>
      </c>
      <c r="L32" s="13">
        <v>0</v>
      </c>
      <c r="M32" s="13">
        <v>0</v>
      </c>
      <c r="N32" s="13">
        <v>0</v>
      </c>
      <c r="O32" s="44">
        <v>0</v>
      </c>
      <c r="P32" s="13">
        <v>0</v>
      </c>
      <c r="Q32" s="13">
        <v>0</v>
      </c>
      <c r="R32" s="13">
        <v>0</v>
      </c>
      <c r="S32" s="13">
        <v>0</v>
      </c>
      <c r="T32" s="13">
        <v>0</v>
      </c>
      <c r="U32" s="13">
        <v>0</v>
      </c>
      <c r="V32" s="13">
        <v>0</v>
      </c>
      <c r="W32" s="24">
        <f t="shared" si="1"/>
        <v>483259</v>
      </c>
      <c r="X32" s="25">
        <f t="shared" si="0"/>
        <v>5.7224398640592344E-5</v>
      </c>
      <c r="Y32" s="9"/>
    </row>
    <row r="33" spans="1:25">
      <c r="A33" s="10" t="s">
        <v>500</v>
      </c>
      <c r="B33" s="41" t="s">
        <v>598</v>
      </c>
      <c r="C33" s="42" t="s">
        <v>22</v>
      </c>
      <c r="D33" s="13">
        <v>54769</v>
      </c>
      <c r="E33" s="13">
        <v>1453568</v>
      </c>
      <c r="F33" s="13">
        <v>184367</v>
      </c>
      <c r="G33" s="13">
        <v>192311</v>
      </c>
      <c r="H33" s="13">
        <v>63495</v>
      </c>
      <c r="I33" s="13">
        <v>61197</v>
      </c>
      <c r="J33" s="13">
        <v>99110</v>
      </c>
      <c r="K33" s="13">
        <v>65813</v>
      </c>
      <c r="L33" s="13">
        <v>60063</v>
      </c>
      <c r="M33" s="13">
        <v>120330</v>
      </c>
      <c r="N33" s="13">
        <v>1519940</v>
      </c>
      <c r="O33" s="44">
        <v>793348</v>
      </c>
      <c r="P33" s="13">
        <v>838827</v>
      </c>
      <c r="Q33" s="13">
        <v>814454</v>
      </c>
      <c r="R33" s="13">
        <v>1387941</v>
      </c>
      <c r="S33" s="13">
        <v>1110073</v>
      </c>
      <c r="T33" s="13">
        <v>1095782</v>
      </c>
      <c r="U33" s="13">
        <v>1477240</v>
      </c>
      <c r="V33" s="13">
        <v>1040657</v>
      </c>
      <c r="W33" s="24">
        <f t="shared" si="1"/>
        <v>12433285</v>
      </c>
      <c r="X33" s="25">
        <f t="shared" si="0"/>
        <v>1.47226902603386E-3</v>
      </c>
      <c r="Y33" s="9"/>
    </row>
    <row r="34" spans="1:25">
      <c r="A34" s="10" t="s">
        <v>605</v>
      </c>
      <c r="B34" s="41" t="s">
        <v>598</v>
      </c>
      <c r="C34" s="42" t="s">
        <v>37</v>
      </c>
      <c r="D34" s="13">
        <v>0</v>
      </c>
      <c r="E34" s="13">
        <v>0</v>
      </c>
      <c r="F34" s="13">
        <v>0</v>
      </c>
      <c r="G34" s="13">
        <v>0</v>
      </c>
      <c r="H34" s="13">
        <v>0</v>
      </c>
      <c r="I34" s="13">
        <v>0</v>
      </c>
      <c r="J34" s="13">
        <v>0</v>
      </c>
      <c r="K34" s="13">
        <v>0</v>
      </c>
      <c r="L34" s="13">
        <v>0</v>
      </c>
      <c r="M34" s="13">
        <v>0</v>
      </c>
      <c r="N34" s="13">
        <v>125058</v>
      </c>
      <c r="O34" s="44">
        <v>86822</v>
      </c>
      <c r="P34" s="13">
        <v>0</v>
      </c>
      <c r="Q34" s="13">
        <v>0</v>
      </c>
      <c r="R34" s="13">
        <v>0</v>
      </c>
      <c r="S34" s="13">
        <v>0</v>
      </c>
      <c r="T34" s="13">
        <v>0</v>
      </c>
      <c r="U34" s="13">
        <v>0</v>
      </c>
      <c r="V34" s="13">
        <v>0</v>
      </c>
      <c r="W34" s="24">
        <f t="shared" si="1"/>
        <v>211880</v>
      </c>
      <c r="X34" s="25">
        <f t="shared" si="0"/>
        <v>2.5089456345290427E-5</v>
      </c>
      <c r="Y34" s="9"/>
    </row>
    <row r="35" spans="1:25">
      <c r="A35" s="10" t="s">
        <v>517</v>
      </c>
      <c r="B35" s="41" t="s">
        <v>598</v>
      </c>
      <c r="C35" s="42" t="s">
        <v>55</v>
      </c>
      <c r="D35" s="13">
        <v>0</v>
      </c>
      <c r="E35" s="13">
        <v>0</v>
      </c>
      <c r="F35" s="13">
        <v>0</v>
      </c>
      <c r="G35" s="13">
        <v>0</v>
      </c>
      <c r="H35" s="13">
        <v>0</v>
      </c>
      <c r="I35" s="13">
        <v>0</v>
      </c>
      <c r="J35" s="13">
        <v>0</v>
      </c>
      <c r="K35" s="13">
        <v>10638</v>
      </c>
      <c r="L35" s="13">
        <v>11395</v>
      </c>
      <c r="M35" s="13">
        <v>14864</v>
      </c>
      <c r="N35" s="13">
        <v>11977</v>
      </c>
      <c r="O35" s="44">
        <v>13488</v>
      </c>
      <c r="P35" s="13">
        <v>17418</v>
      </c>
      <c r="Q35" s="13">
        <v>0</v>
      </c>
      <c r="R35" s="13">
        <v>0</v>
      </c>
      <c r="S35" s="13">
        <v>0</v>
      </c>
      <c r="T35" s="13">
        <v>0</v>
      </c>
      <c r="U35" s="13">
        <v>0</v>
      </c>
      <c r="V35" s="13">
        <v>0</v>
      </c>
      <c r="W35" s="24">
        <f t="shared" si="1"/>
        <v>79780</v>
      </c>
      <c r="X35" s="25">
        <f t="shared" si="0"/>
        <v>9.4470305230662179E-6</v>
      </c>
      <c r="Y35" s="9"/>
    </row>
    <row r="36" spans="1:25">
      <c r="A36" s="10" t="s">
        <v>588</v>
      </c>
      <c r="B36" s="41" t="s">
        <v>598</v>
      </c>
      <c r="C36" s="42" t="s">
        <v>25</v>
      </c>
      <c r="D36" s="13">
        <v>0</v>
      </c>
      <c r="E36" s="13">
        <v>0</v>
      </c>
      <c r="F36" s="13">
        <v>1150</v>
      </c>
      <c r="G36" s="13">
        <v>0</v>
      </c>
      <c r="H36" s="13">
        <v>2402</v>
      </c>
      <c r="I36" s="13">
        <v>512</v>
      </c>
      <c r="J36" s="13">
        <v>1866</v>
      </c>
      <c r="K36" s="13">
        <v>2533</v>
      </c>
      <c r="L36" s="13">
        <v>0</v>
      </c>
      <c r="M36" s="13">
        <v>0</v>
      </c>
      <c r="N36" s="13">
        <v>0</v>
      </c>
      <c r="O36" s="44">
        <v>0</v>
      </c>
      <c r="P36" s="13">
        <v>0</v>
      </c>
      <c r="Q36" s="13">
        <v>0</v>
      </c>
      <c r="R36" s="13">
        <v>0</v>
      </c>
      <c r="S36" s="13">
        <v>0</v>
      </c>
      <c r="T36" s="13">
        <v>0</v>
      </c>
      <c r="U36" s="13">
        <v>0</v>
      </c>
      <c r="V36" s="13">
        <v>0</v>
      </c>
      <c r="W36" s="24">
        <f t="shared" si="1"/>
        <v>8463</v>
      </c>
      <c r="X36" s="25">
        <f t="shared" ref="X36:X67" si="2">(W36/W$117)</f>
        <v>1.0021336088832966E-6</v>
      </c>
      <c r="Y36" s="9"/>
    </row>
    <row r="37" spans="1:25">
      <c r="A37" s="10" t="s">
        <v>591</v>
      </c>
      <c r="B37" s="41" t="s">
        <v>600</v>
      </c>
      <c r="C37" s="42" t="s">
        <v>476</v>
      </c>
      <c r="D37" s="13">
        <v>0</v>
      </c>
      <c r="E37" s="13">
        <v>0</v>
      </c>
      <c r="F37" s="13">
        <v>0</v>
      </c>
      <c r="G37" s="13">
        <v>0</v>
      </c>
      <c r="H37" s="13">
        <v>0</v>
      </c>
      <c r="I37" s="13">
        <v>0</v>
      </c>
      <c r="J37" s="13">
        <v>0</v>
      </c>
      <c r="K37" s="13">
        <v>0</v>
      </c>
      <c r="L37" s="13">
        <v>519641</v>
      </c>
      <c r="M37" s="13">
        <v>365108</v>
      </c>
      <c r="N37" s="13">
        <v>38312</v>
      </c>
      <c r="O37" s="44">
        <v>35563</v>
      </c>
      <c r="P37" s="13">
        <v>44771</v>
      </c>
      <c r="Q37" s="13">
        <v>40347</v>
      </c>
      <c r="R37" s="13">
        <v>96423</v>
      </c>
      <c r="S37" s="13">
        <v>1276609</v>
      </c>
      <c r="T37" s="13">
        <v>191920</v>
      </c>
      <c r="U37" s="13">
        <v>197435</v>
      </c>
      <c r="V37" s="13">
        <v>209424</v>
      </c>
      <c r="W37" s="24">
        <f t="shared" si="1"/>
        <v>3015553</v>
      </c>
      <c r="X37" s="25">
        <f t="shared" si="2"/>
        <v>3.5708224160095137E-4</v>
      </c>
      <c r="Y37" s="9"/>
    </row>
    <row r="38" spans="1:25">
      <c r="A38" s="10" t="s">
        <v>533</v>
      </c>
      <c r="B38" s="41" t="s">
        <v>598</v>
      </c>
      <c r="C38" s="42" t="s">
        <v>26</v>
      </c>
      <c r="D38" s="13">
        <v>1507</v>
      </c>
      <c r="E38" s="13">
        <v>3610</v>
      </c>
      <c r="F38" s="13">
        <v>160</v>
      </c>
      <c r="G38" s="13">
        <v>1079</v>
      </c>
      <c r="H38" s="13">
        <v>647</v>
      </c>
      <c r="I38" s="13">
        <v>700</v>
      </c>
      <c r="J38" s="13">
        <v>355</v>
      </c>
      <c r="K38" s="13">
        <v>0</v>
      </c>
      <c r="L38" s="13">
        <v>1194</v>
      </c>
      <c r="M38" s="13">
        <v>133903</v>
      </c>
      <c r="N38" s="13">
        <v>769432</v>
      </c>
      <c r="O38" s="44">
        <v>1201928</v>
      </c>
      <c r="P38" s="13">
        <v>726102</v>
      </c>
      <c r="Q38" s="13">
        <v>706644</v>
      </c>
      <c r="R38" s="13">
        <v>686292</v>
      </c>
      <c r="S38" s="13">
        <v>1023967</v>
      </c>
      <c r="T38" s="13">
        <v>584246</v>
      </c>
      <c r="U38" s="13">
        <v>928562</v>
      </c>
      <c r="V38" s="13">
        <v>774059</v>
      </c>
      <c r="W38" s="24">
        <f t="shared" si="1"/>
        <v>7544387</v>
      </c>
      <c r="X38" s="25">
        <f t="shared" si="2"/>
        <v>8.9335741121614404E-4</v>
      </c>
      <c r="Y38" s="9"/>
    </row>
    <row r="39" spans="1:25">
      <c r="A39" s="10" t="s">
        <v>527</v>
      </c>
      <c r="B39" s="41" t="s">
        <v>600</v>
      </c>
      <c r="C39" s="42" t="s">
        <v>27</v>
      </c>
      <c r="D39" s="13">
        <v>0</v>
      </c>
      <c r="E39" s="13">
        <v>0</v>
      </c>
      <c r="F39" s="13">
        <v>1067972</v>
      </c>
      <c r="G39" s="13">
        <v>0</v>
      </c>
      <c r="H39" s="13">
        <v>142881</v>
      </c>
      <c r="I39" s="13">
        <v>0</v>
      </c>
      <c r="J39" s="13">
        <v>16479</v>
      </c>
      <c r="K39" s="13">
        <v>89264</v>
      </c>
      <c r="L39" s="13">
        <v>0</v>
      </c>
      <c r="M39" s="13">
        <v>0</v>
      </c>
      <c r="N39" s="13">
        <v>0</v>
      </c>
      <c r="O39" s="44">
        <v>0</v>
      </c>
      <c r="P39" s="13">
        <v>0</v>
      </c>
      <c r="Q39" s="13">
        <v>0</v>
      </c>
      <c r="R39" s="13">
        <v>0</v>
      </c>
      <c r="S39" s="13">
        <v>0</v>
      </c>
      <c r="T39" s="13">
        <v>623640</v>
      </c>
      <c r="U39" s="13">
        <v>782683</v>
      </c>
      <c r="V39" s="13">
        <v>1109303</v>
      </c>
      <c r="W39" s="24">
        <f t="shared" si="1"/>
        <v>3832222</v>
      </c>
      <c r="X39" s="25">
        <f t="shared" si="2"/>
        <v>4.5378689151624301E-4</v>
      </c>
      <c r="Y39" s="9"/>
    </row>
    <row r="40" spans="1:25">
      <c r="A40" s="10" t="s">
        <v>503</v>
      </c>
      <c r="B40" s="41" t="s">
        <v>598</v>
      </c>
      <c r="C40" s="42" t="s">
        <v>29</v>
      </c>
      <c r="D40" s="13">
        <v>0</v>
      </c>
      <c r="E40" s="13">
        <v>1335079</v>
      </c>
      <c r="F40" s="13">
        <v>5957296</v>
      </c>
      <c r="G40" s="13">
        <v>3408144</v>
      </c>
      <c r="H40" s="13">
        <v>1162763</v>
      </c>
      <c r="I40" s="13">
        <v>1341801</v>
      </c>
      <c r="J40" s="13">
        <v>1876333</v>
      </c>
      <c r="K40" s="13">
        <v>1322270</v>
      </c>
      <c r="L40" s="13">
        <v>2218653</v>
      </c>
      <c r="M40" s="13">
        <v>1833080</v>
      </c>
      <c r="N40" s="13">
        <v>6061432</v>
      </c>
      <c r="O40" s="44">
        <v>4375426</v>
      </c>
      <c r="P40" s="13">
        <v>8645487</v>
      </c>
      <c r="Q40" s="13">
        <v>3898904</v>
      </c>
      <c r="R40" s="13">
        <v>6819394</v>
      </c>
      <c r="S40" s="13">
        <v>5152009</v>
      </c>
      <c r="T40" s="13">
        <v>2814241</v>
      </c>
      <c r="U40" s="13">
        <v>3196878</v>
      </c>
      <c r="V40" s="13">
        <v>5349642</v>
      </c>
      <c r="W40" s="24">
        <f t="shared" si="1"/>
        <v>66768832</v>
      </c>
      <c r="X40" s="25">
        <f t="shared" si="2"/>
        <v>7.9063323375968969E-3</v>
      </c>
      <c r="Y40" s="9"/>
    </row>
    <row r="41" spans="1:25">
      <c r="A41" s="10" t="s">
        <v>504</v>
      </c>
      <c r="B41" s="41" t="s">
        <v>598</v>
      </c>
      <c r="C41" s="42" t="s">
        <v>30</v>
      </c>
      <c r="D41" s="13">
        <v>0</v>
      </c>
      <c r="E41" s="13">
        <v>0</v>
      </c>
      <c r="F41" s="13">
        <v>1282</v>
      </c>
      <c r="G41" s="13">
        <v>872</v>
      </c>
      <c r="H41" s="13">
        <v>79</v>
      </c>
      <c r="I41" s="13">
        <v>8026</v>
      </c>
      <c r="J41" s="13">
        <v>1230</v>
      </c>
      <c r="K41" s="13">
        <v>6617</v>
      </c>
      <c r="L41" s="13">
        <v>10570</v>
      </c>
      <c r="M41" s="13">
        <v>89637</v>
      </c>
      <c r="N41" s="13">
        <v>240652</v>
      </c>
      <c r="O41" s="44">
        <v>218054</v>
      </c>
      <c r="P41" s="13">
        <v>267555</v>
      </c>
      <c r="Q41" s="13">
        <v>277812</v>
      </c>
      <c r="R41" s="13">
        <v>240419</v>
      </c>
      <c r="S41" s="13">
        <v>161067</v>
      </c>
      <c r="T41" s="13">
        <v>175112</v>
      </c>
      <c r="U41" s="13">
        <v>154650</v>
      </c>
      <c r="V41" s="13">
        <v>174385</v>
      </c>
      <c r="W41" s="24">
        <f t="shared" si="1"/>
        <v>2028019</v>
      </c>
      <c r="X41" s="25">
        <f t="shared" si="2"/>
        <v>2.4014486581045658E-4</v>
      </c>
      <c r="Y41" s="9"/>
    </row>
    <row r="42" spans="1:25">
      <c r="A42" s="10" t="s">
        <v>537</v>
      </c>
      <c r="B42" s="41" t="s">
        <v>598</v>
      </c>
      <c r="C42" s="42" t="s">
        <v>31</v>
      </c>
      <c r="D42" s="13">
        <v>176984</v>
      </c>
      <c r="E42" s="13">
        <v>218370</v>
      </c>
      <c r="F42" s="13">
        <v>288870</v>
      </c>
      <c r="G42" s="13">
        <v>81511</v>
      </c>
      <c r="H42" s="13">
        <v>78246</v>
      </c>
      <c r="I42" s="13">
        <v>86836</v>
      </c>
      <c r="J42" s="13">
        <v>76533</v>
      </c>
      <c r="K42" s="13">
        <v>60279</v>
      </c>
      <c r="L42" s="13">
        <v>81390</v>
      </c>
      <c r="M42" s="13">
        <v>61592</v>
      </c>
      <c r="N42" s="13">
        <v>497105</v>
      </c>
      <c r="O42" s="44">
        <v>503155</v>
      </c>
      <c r="P42" s="13">
        <v>450196</v>
      </c>
      <c r="Q42" s="13">
        <v>406179</v>
      </c>
      <c r="R42" s="13">
        <v>452928</v>
      </c>
      <c r="S42" s="13">
        <v>356127</v>
      </c>
      <c r="T42" s="13">
        <v>393603</v>
      </c>
      <c r="U42" s="13">
        <v>402343</v>
      </c>
      <c r="V42" s="13">
        <v>479575</v>
      </c>
      <c r="W42" s="24">
        <f t="shared" si="1"/>
        <v>5151822</v>
      </c>
      <c r="X42" s="25">
        <f t="shared" si="2"/>
        <v>6.1004537081228434E-4</v>
      </c>
      <c r="Y42" s="9"/>
    </row>
    <row r="43" spans="1:25">
      <c r="A43" s="10" t="s">
        <v>586</v>
      </c>
      <c r="B43" s="41" t="s">
        <v>600</v>
      </c>
      <c r="C43" s="42" t="s">
        <v>51</v>
      </c>
      <c r="D43" s="13">
        <v>0</v>
      </c>
      <c r="E43" s="13">
        <v>0</v>
      </c>
      <c r="F43" s="13">
        <v>14994</v>
      </c>
      <c r="G43" s="13">
        <v>0</v>
      </c>
      <c r="H43" s="13">
        <v>0</v>
      </c>
      <c r="I43" s="13">
        <v>0</v>
      </c>
      <c r="J43" s="13">
        <v>0</v>
      </c>
      <c r="K43" s="13">
        <v>0</v>
      </c>
      <c r="L43" s="13">
        <v>0</v>
      </c>
      <c r="M43" s="13">
        <v>0</v>
      </c>
      <c r="N43" s="13">
        <v>0</v>
      </c>
      <c r="O43" s="44">
        <v>0</v>
      </c>
      <c r="P43" s="13">
        <v>0</v>
      </c>
      <c r="Q43" s="13">
        <v>0</v>
      </c>
      <c r="R43" s="13">
        <v>0</v>
      </c>
      <c r="S43" s="13">
        <v>0</v>
      </c>
      <c r="T43" s="13">
        <v>0</v>
      </c>
      <c r="U43" s="13">
        <v>0</v>
      </c>
      <c r="V43" s="13">
        <v>0</v>
      </c>
      <c r="W43" s="24">
        <f t="shared" si="1"/>
        <v>14994</v>
      </c>
      <c r="X43" s="25">
        <f t="shared" si="2"/>
        <v>1.7754922996096123E-6</v>
      </c>
      <c r="Y43" s="9"/>
    </row>
    <row r="44" spans="1:25">
      <c r="A44" s="10" t="s">
        <v>585</v>
      </c>
      <c r="B44" s="41" t="s">
        <v>600</v>
      </c>
      <c r="C44" s="42" t="s">
        <v>51</v>
      </c>
      <c r="D44" s="13">
        <v>0</v>
      </c>
      <c r="E44" s="13">
        <v>0</v>
      </c>
      <c r="F44" s="13">
        <v>18468</v>
      </c>
      <c r="G44" s="13">
        <v>0</v>
      </c>
      <c r="H44" s="13">
        <v>0</v>
      </c>
      <c r="I44" s="13">
        <v>0</v>
      </c>
      <c r="J44" s="13">
        <v>0</v>
      </c>
      <c r="K44" s="13">
        <v>0</v>
      </c>
      <c r="L44" s="13">
        <v>0</v>
      </c>
      <c r="M44" s="13">
        <v>0</v>
      </c>
      <c r="N44" s="13">
        <v>0</v>
      </c>
      <c r="O44" s="44">
        <v>0</v>
      </c>
      <c r="P44" s="13">
        <v>0</v>
      </c>
      <c r="Q44" s="13">
        <v>0</v>
      </c>
      <c r="R44" s="13">
        <v>0</v>
      </c>
      <c r="S44" s="13">
        <v>0</v>
      </c>
      <c r="T44" s="13">
        <v>0</v>
      </c>
      <c r="U44" s="13">
        <v>0</v>
      </c>
      <c r="V44" s="13">
        <v>0</v>
      </c>
      <c r="W44" s="24">
        <f t="shared" si="1"/>
        <v>18468</v>
      </c>
      <c r="X44" s="25">
        <f t="shared" si="2"/>
        <v>2.1868608636248043E-6</v>
      </c>
      <c r="Y44" s="9"/>
    </row>
    <row r="45" spans="1:25">
      <c r="A45" s="10" t="s">
        <v>505</v>
      </c>
      <c r="B45" s="41" t="s">
        <v>598</v>
      </c>
      <c r="C45" s="42" t="s">
        <v>32</v>
      </c>
      <c r="D45" s="13">
        <v>2338590</v>
      </c>
      <c r="E45" s="13">
        <v>1875134</v>
      </c>
      <c r="F45" s="13">
        <v>0</v>
      </c>
      <c r="G45" s="13">
        <v>1276488</v>
      </c>
      <c r="H45" s="13">
        <v>1078266</v>
      </c>
      <c r="I45" s="13">
        <v>1046291</v>
      </c>
      <c r="J45" s="13">
        <v>996795</v>
      </c>
      <c r="K45" s="13">
        <v>1000050</v>
      </c>
      <c r="L45" s="13">
        <v>1044625</v>
      </c>
      <c r="M45" s="13">
        <v>1052051</v>
      </c>
      <c r="N45" s="13">
        <v>1115317</v>
      </c>
      <c r="O45" s="44">
        <v>0</v>
      </c>
      <c r="P45" s="13">
        <v>0</v>
      </c>
      <c r="Q45" s="13">
        <v>0</v>
      </c>
      <c r="R45" s="13">
        <v>0</v>
      </c>
      <c r="S45" s="13">
        <v>0</v>
      </c>
      <c r="T45" s="13">
        <v>0</v>
      </c>
      <c r="U45" s="13">
        <v>0</v>
      </c>
      <c r="V45" s="13">
        <v>0</v>
      </c>
      <c r="W45" s="24">
        <f t="shared" si="1"/>
        <v>12823607</v>
      </c>
      <c r="X45" s="25">
        <f t="shared" si="2"/>
        <v>1.5184884274856557E-3</v>
      </c>
      <c r="Y45" s="9"/>
    </row>
    <row r="46" spans="1:25">
      <c r="A46" s="10" t="s">
        <v>538</v>
      </c>
      <c r="B46" s="41" t="s">
        <v>598</v>
      </c>
      <c r="C46" s="42" t="s">
        <v>32</v>
      </c>
      <c r="D46" s="13">
        <v>10643</v>
      </c>
      <c r="E46" s="13">
        <v>1659</v>
      </c>
      <c r="F46" s="13">
        <v>5818</v>
      </c>
      <c r="G46" s="13">
        <v>524</v>
      </c>
      <c r="H46" s="13">
        <v>2491</v>
      </c>
      <c r="I46" s="13">
        <v>4016</v>
      </c>
      <c r="J46" s="13">
        <v>3878</v>
      </c>
      <c r="K46" s="13">
        <v>3534</v>
      </c>
      <c r="L46" s="13">
        <v>29</v>
      </c>
      <c r="M46" s="13">
        <v>0</v>
      </c>
      <c r="N46" s="13">
        <v>400</v>
      </c>
      <c r="O46" s="44">
        <v>777</v>
      </c>
      <c r="P46" s="13">
        <v>0</v>
      </c>
      <c r="Q46" s="13">
        <v>0</v>
      </c>
      <c r="R46" s="13">
        <v>0</v>
      </c>
      <c r="S46" s="13">
        <v>0</v>
      </c>
      <c r="T46" s="13">
        <v>0</v>
      </c>
      <c r="U46" s="13">
        <v>0</v>
      </c>
      <c r="V46" s="13">
        <v>0</v>
      </c>
      <c r="W46" s="24">
        <f t="shared" si="1"/>
        <v>33769</v>
      </c>
      <c r="X46" s="25">
        <f t="shared" si="2"/>
        <v>3.9987061134798585E-6</v>
      </c>
      <c r="Y46" s="9"/>
    </row>
    <row r="47" spans="1:25">
      <c r="A47" s="10" t="s">
        <v>606</v>
      </c>
      <c r="B47" s="41" t="s">
        <v>598</v>
      </c>
      <c r="C47" s="42" t="s">
        <v>599</v>
      </c>
      <c r="D47" s="13">
        <v>0</v>
      </c>
      <c r="E47" s="13">
        <v>0</v>
      </c>
      <c r="F47" s="13">
        <v>0</v>
      </c>
      <c r="G47" s="13">
        <v>0</v>
      </c>
      <c r="H47" s="13">
        <v>0</v>
      </c>
      <c r="I47" s="13">
        <v>0</v>
      </c>
      <c r="J47" s="13">
        <v>0</v>
      </c>
      <c r="K47" s="13">
        <v>0</v>
      </c>
      <c r="L47" s="13">
        <v>0</v>
      </c>
      <c r="M47" s="13">
        <v>0</v>
      </c>
      <c r="N47" s="13">
        <v>0</v>
      </c>
      <c r="O47" s="44">
        <v>906114</v>
      </c>
      <c r="P47" s="13">
        <v>1493431</v>
      </c>
      <c r="Q47" s="13">
        <v>2206278</v>
      </c>
      <c r="R47" s="13">
        <v>1756392</v>
      </c>
      <c r="S47" s="13">
        <v>2532079</v>
      </c>
      <c r="T47" s="13">
        <v>2679205</v>
      </c>
      <c r="U47" s="13">
        <v>2614789</v>
      </c>
      <c r="V47" s="13">
        <v>3012356</v>
      </c>
      <c r="W47" s="24">
        <f t="shared" si="1"/>
        <v>17200644</v>
      </c>
      <c r="X47" s="25">
        <f t="shared" si="2"/>
        <v>2.0367887802004987E-3</v>
      </c>
      <c r="Y47" s="9"/>
    </row>
    <row r="48" spans="1:25">
      <c r="A48" s="10" t="s">
        <v>587</v>
      </c>
      <c r="B48" s="41" t="s">
        <v>598</v>
      </c>
      <c r="C48" s="42" t="s">
        <v>33</v>
      </c>
      <c r="D48" s="13">
        <v>7065</v>
      </c>
      <c r="E48" s="13">
        <v>86354</v>
      </c>
      <c r="F48" s="13">
        <v>158456</v>
      </c>
      <c r="G48" s="13">
        <v>40450</v>
      </c>
      <c r="H48" s="13">
        <v>8445</v>
      </c>
      <c r="I48" s="13">
        <v>3895</v>
      </c>
      <c r="J48" s="13">
        <v>6182</v>
      </c>
      <c r="K48" s="13">
        <v>8713</v>
      </c>
      <c r="L48" s="13">
        <v>105239</v>
      </c>
      <c r="M48" s="13">
        <v>0</v>
      </c>
      <c r="N48" s="13">
        <v>478534</v>
      </c>
      <c r="O48" s="44">
        <v>740727</v>
      </c>
      <c r="P48" s="13">
        <v>677976</v>
      </c>
      <c r="Q48" s="13">
        <v>704512</v>
      </c>
      <c r="R48" s="13">
        <v>1486625</v>
      </c>
      <c r="S48" s="13">
        <v>1637390</v>
      </c>
      <c r="T48" s="13">
        <v>2449859</v>
      </c>
      <c r="U48" s="13">
        <v>1571790</v>
      </c>
      <c r="V48" s="13">
        <v>1589006</v>
      </c>
      <c r="W48" s="24">
        <f t="shared" si="1"/>
        <v>11761218</v>
      </c>
      <c r="X48" s="25">
        <f t="shared" si="2"/>
        <v>1.3926872077517649E-3</v>
      </c>
      <c r="Y48" s="9"/>
    </row>
    <row r="49" spans="1:25">
      <c r="A49" s="10" t="s">
        <v>534</v>
      </c>
      <c r="B49" s="41" t="s">
        <v>598</v>
      </c>
      <c r="C49" s="42" t="s">
        <v>34</v>
      </c>
      <c r="D49" s="13">
        <v>9153</v>
      </c>
      <c r="E49" s="13">
        <v>19716</v>
      </c>
      <c r="F49" s="13">
        <v>2161</v>
      </c>
      <c r="G49" s="13">
        <v>1568</v>
      </c>
      <c r="H49" s="13">
        <v>861</v>
      </c>
      <c r="I49" s="13">
        <v>0</v>
      </c>
      <c r="J49" s="13">
        <v>138</v>
      </c>
      <c r="K49" s="13">
        <v>0</v>
      </c>
      <c r="L49" s="13">
        <v>0</v>
      </c>
      <c r="M49" s="13">
        <v>669</v>
      </c>
      <c r="N49" s="13">
        <v>6823</v>
      </c>
      <c r="O49" s="44">
        <v>235</v>
      </c>
      <c r="P49" s="13">
        <v>12057</v>
      </c>
      <c r="Q49" s="13">
        <v>0</v>
      </c>
      <c r="R49" s="13">
        <v>0</v>
      </c>
      <c r="S49" s="13">
        <v>0</v>
      </c>
      <c r="T49" s="13">
        <v>0</v>
      </c>
      <c r="U49" s="13">
        <v>0</v>
      </c>
      <c r="V49" s="13">
        <v>0</v>
      </c>
      <c r="W49" s="24">
        <f t="shared" si="1"/>
        <v>53381</v>
      </c>
      <c r="X49" s="25">
        <f t="shared" si="2"/>
        <v>6.3210320425143863E-6</v>
      </c>
      <c r="Y49" s="9"/>
    </row>
    <row r="50" spans="1:25">
      <c r="A50" s="10" t="s">
        <v>514</v>
      </c>
      <c r="B50" s="41" t="s">
        <v>598</v>
      </c>
      <c r="C50" s="42" t="s">
        <v>52</v>
      </c>
      <c r="D50" s="13">
        <v>776078</v>
      </c>
      <c r="E50" s="13">
        <v>1340119</v>
      </c>
      <c r="F50" s="13">
        <v>3554573</v>
      </c>
      <c r="G50" s="13">
        <v>1403483</v>
      </c>
      <c r="H50" s="13">
        <v>1113062</v>
      </c>
      <c r="I50" s="13">
        <v>791028</v>
      </c>
      <c r="J50" s="13">
        <v>910050</v>
      </c>
      <c r="K50" s="13">
        <v>1180986</v>
      </c>
      <c r="L50" s="13">
        <v>1584194</v>
      </c>
      <c r="M50" s="13">
        <v>1223183</v>
      </c>
      <c r="N50" s="13">
        <v>1111409</v>
      </c>
      <c r="O50" s="44">
        <v>947068</v>
      </c>
      <c r="P50" s="13">
        <v>900042</v>
      </c>
      <c r="Q50" s="13">
        <v>895804</v>
      </c>
      <c r="R50" s="13">
        <v>1276205</v>
      </c>
      <c r="S50" s="13">
        <v>1067321</v>
      </c>
      <c r="T50" s="13">
        <v>2808700</v>
      </c>
      <c r="U50" s="13">
        <v>5011893</v>
      </c>
      <c r="V50" s="13">
        <v>1572652</v>
      </c>
      <c r="W50" s="24">
        <f t="shared" si="1"/>
        <v>29467850</v>
      </c>
      <c r="X50" s="25">
        <f t="shared" si="2"/>
        <v>3.4893918074597246E-3</v>
      </c>
      <c r="Y50" s="9"/>
    </row>
    <row r="51" spans="1:25">
      <c r="A51" s="10" t="s">
        <v>506</v>
      </c>
      <c r="B51" s="41" t="s">
        <v>598</v>
      </c>
      <c r="C51" s="42" t="s">
        <v>35</v>
      </c>
      <c r="D51" s="13">
        <v>68141</v>
      </c>
      <c r="E51" s="13">
        <v>48077</v>
      </c>
      <c r="F51" s="13">
        <v>42726</v>
      </c>
      <c r="G51" s="13">
        <v>73758</v>
      </c>
      <c r="H51" s="13">
        <v>59212</v>
      </c>
      <c r="I51" s="13">
        <v>74214</v>
      </c>
      <c r="J51" s="13">
        <v>56364</v>
      </c>
      <c r="K51" s="13">
        <v>66076</v>
      </c>
      <c r="L51" s="13">
        <v>68297</v>
      </c>
      <c r="M51" s="13">
        <v>75591</v>
      </c>
      <c r="N51" s="13">
        <v>8551</v>
      </c>
      <c r="O51" s="44">
        <v>6537</v>
      </c>
      <c r="P51" s="13">
        <v>6582</v>
      </c>
      <c r="Q51" s="13">
        <v>3762</v>
      </c>
      <c r="R51" s="13">
        <v>591</v>
      </c>
      <c r="S51" s="13">
        <v>625</v>
      </c>
      <c r="T51" s="13">
        <v>315</v>
      </c>
      <c r="U51" s="13">
        <v>684</v>
      </c>
      <c r="V51" s="13">
        <v>1526</v>
      </c>
      <c r="W51" s="24">
        <f t="shared" si="1"/>
        <v>661629</v>
      </c>
      <c r="X51" s="25">
        <f t="shared" si="2"/>
        <v>7.8345817973750036E-5</v>
      </c>
      <c r="Y51" s="9"/>
    </row>
    <row r="52" spans="1:25">
      <c r="A52" s="10" t="s">
        <v>526</v>
      </c>
      <c r="B52" s="41" t="s">
        <v>600</v>
      </c>
      <c r="C52" s="42" t="s">
        <v>13</v>
      </c>
      <c r="D52" s="13">
        <v>0</v>
      </c>
      <c r="E52" s="13">
        <v>0</v>
      </c>
      <c r="F52" s="13">
        <v>0</v>
      </c>
      <c r="G52" s="13">
        <v>0</v>
      </c>
      <c r="H52" s="13">
        <v>0</v>
      </c>
      <c r="I52" s="13">
        <v>0</v>
      </c>
      <c r="J52" s="13">
        <v>0</v>
      </c>
      <c r="K52" s="13">
        <v>140739</v>
      </c>
      <c r="L52" s="13">
        <v>0</v>
      </c>
      <c r="M52" s="13">
        <v>0</v>
      </c>
      <c r="N52" s="13">
        <v>0</v>
      </c>
      <c r="O52" s="44">
        <v>0</v>
      </c>
      <c r="P52" s="13">
        <v>0</v>
      </c>
      <c r="Q52" s="13">
        <v>0</v>
      </c>
      <c r="R52" s="13">
        <v>0</v>
      </c>
      <c r="S52" s="13">
        <v>0</v>
      </c>
      <c r="T52" s="13">
        <v>0</v>
      </c>
      <c r="U52" s="13">
        <v>0</v>
      </c>
      <c r="V52" s="13">
        <v>0</v>
      </c>
      <c r="W52" s="24">
        <f t="shared" si="1"/>
        <v>140739</v>
      </c>
      <c r="X52" s="25">
        <f t="shared" si="2"/>
        <v>1.6665400210401308E-5</v>
      </c>
      <c r="Y52" s="9"/>
    </row>
    <row r="53" spans="1:25">
      <c r="A53" s="10" t="s">
        <v>508</v>
      </c>
      <c r="B53" s="41" t="s">
        <v>598</v>
      </c>
      <c r="C53" s="42" t="s">
        <v>36</v>
      </c>
      <c r="D53" s="13">
        <v>3341633</v>
      </c>
      <c r="E53" s="13">
        <v>3382978</v>
      </c>
      <c r="F53" s="13">
        <v>4606664</v>
      </c>
      <c r="G53" s="13">
        <v>9988059</v>
      </c>
      <c r="H53" s="13">
        <v>4598873</v>
      </c>
      <c r="I53" s="13">
        <v>3541259</v>
      </c>
      <c r="J53" s="13">
        <v>3499753</v>
      </c>
      <c r="K53" s="13">
        <v>9024806</v>
      </c>
      <c r="L53" s="13">
        <v>4023785</v>
      </c>
      <c r="M53" s="13">
        <v>2120197</v>
      </c>
      <c r="N53" s="13">
        <v>1568395</v>
      </c>
      <c r="O53" s="44">
        <v>2312456</v>
      </c>
      <c r="P53" s="13">
        <v>3230409</v>
      </c>
      <c r="Q53" s="13">
        <v>6677033</v>
      </c>
      <c r="R53" s="13">
        <v>6834250</v>
      </c>
      <c r="S53" s="13">
        <v>4637241</v>
      </c>
      <c r="T53" s="13">
        <v>5786377</v>
      </c>
      <c r="U53" s="13">
        <v>0</v>
      </c>
      <c r="V53" s="13">
        <v>0</v>
      </c>
      <c r="W53" s="24">
        <f t="shared" si="1"/>
        <v>79174168</v>
      </c>
      <c r="X53" s="25">
        <f t="shared" si="2"/>
        <v>9.3752918241961965E-3</v>
      </c>
      <c r="Y53" s="9"/>
    </row>
    <row r="54" spans="1:25">
      <c r="A54" s="10" t="s">
        <v>570</v>
      </c>
      <c r="B54" s="41" t="s">
        <v>598</v>
      </c>
      <c r="C54" s="42" t="s">
        <v>6</v>
      </c>
      <c r="D54" s="13">
        <v>1900</v>
      </c>
      <c r="E54" s="13">
        <v>0</v>
      </c>
      <c r="F54" s="13">
        <v>0</v>
      </c>
      <c r="G54" s="13">
        <v>0</v>
      </c>
      <c r="H54" s="13">
        <v>0</v>
      </c>
      <c r="I54" s="13">
        <v>0</v>
      </c>
      <c r="J54" s="13">
        <v>0</v>
      </c>
      <c r="K54" s="13">
        <v>0</v>
      </c>
      <c r="L54" s="13">
        <v>0</v>
      </c>
      <c r="M54" s="13">
        <v>0</v>
      </c>
      <c r="N54" s="13">
        <v>0</v>
      </c>
      <c r="O54" s="44">
        <v>0</v>
      </c>
      <c r="P54" s="13">
        <v>0</v>
      </c>
      <c r="Q54" s="13">
        <v>0</v>
      </c>
      <c r="R54" s="13">
        <v>0</v>
      </c>
      <c r="S54" s="13">
        <v>0</v>
      </c>
      <c r="T54" s="13">
        <v>0</v>
      </c>
      <c r="U54" s="13">
        <v>0</v>
      </c>
      <c r="V54" s="13">
        <v>0</v>
      </c>
      <c r="W54" s="24">
        <f t="shared" si="1"/>
        <v>1900</v>
      </c>
      <c r="X54" s="25">
        <f t="shared" si="2"/>
        <v>2.2498568555810746E-7</v>
      </c>
      <c r="Y54" s="9"/>
    </row>
    <row r="55" spans="1:25">
      <c r="A55" s="10" t="s">
        <v>518</v>
      </c>
      <c r="B55" s="41" t="s">
        <v>598</v>
      </c>
      <c r="C55" s="42" t="s">
        <v>55</v>
      </c>
      <c r="D55" s="13">
        <v>791233</v>
      </c>
      <c r="E55" s="13">
        <v>984753</v>
      </c>
      <c r="F55" s="13">
        <v>3649203</v>
      </c>
      <c r="G55" s="13">
        <v>1213065</v>
      </c>
      <c r="H55" s="13">
        <v>1026595</v>
      </c>
      <c r="I55" s="13">
        <v>1067265</v>
      </c>
      <c r="J55" s="13">
        <v>967444</v>
      </c>
      <c r="K55" s="13">
        <v>1045646</v>
      </c>
      <c r="L55" s="13">
        <v>1114498</v>
      </c>
      <c r="M55" s="13">
        <v>1222261</v>
      </c>
      <c r="N55" s="13">
        <v>998278</v>
      </c>
      <c r="O55" s="44">
        <v>973762</v>
      </c>
      <c r="P55" s="13">
        <v>1229425</v>
      </c>
      <c r="Q55" s="13">
        <v>1094123</v>
      </c>
      <c r="R55" s="13">
        <v>1201480</v>
      </c>
      <c r="S55" s="13">
        <v>2637693</v>
      </c>
      <c r="T55" s="13">
        <v>1501571</v>
      </c>
      <c r="U55" s="13">
        <v>1256186</v>
      </c>
      <c r="V55" s="13">
        <v>1730972</v>
      </c>
      <c r="W55" s="24">
        <f t="shared" si="1"/>
        <v>25705453</v>
      </c>
      <c r="X55" s="25">
        <f t="shared" si="2"/>
        <v>3.0438731398877423E-3</v>
      </c>
      <c r="Y55" s="9"/>
    </row>
    <row r="56" spans="1:25">
      <c r="A56" s="10" t="s">
        <v>507</v>
      </c>
      <c r="B56" s="41" t="s">
        <v>598</v>
      </c>
      <c r="C56" s="42" t="s">
        <v>36</v>
      </c>
      <c r="D56" s="13">
        <v>20271</v>
      </c>
      <c r="E56" s="13">
        <v>15614</v>
      </c>
      <c r="F56" s="13">
        <v>115029</v>
      </c>
      <c r="G56" s="13">
        <v>137264</v>
      </c>
      <c r="H56" s="13">
        <v>115194</v>
      </c>
      <c r="I56" s="13">
        <v>121901</v>
      </c>
      <c r="J56" s="13">
        <v>117202</v>
      </c>
      <c r="K56" s="13">
        <v>125577</v>
      </c>
      <c r="L56" s="13">
        <v>128302</v>
      </c>
      <c r="M56" s="13">
        <v>135192</v>
      </c>
      <c r="N56" s="13">
        <v>125831</v>
      </c>
      <c r="O56" s="44">
        <v>161343</v>
      </c>
      <c r="P56" s="13">
        <v>138728</v>
      </c>
      <c r="Q56" s="13">
        <v>265865</v>
      </c>
      <c r="R56" s="13">
        <v>239326</v>
      </c>
      <c r="S56" s="13">
        <v>241504</v>
      </c>
      <c r="T56" s="13">
        <v>285210</v>
      </c>
      <c r="U56" s="13">
        <v>324571</v>
      </c>
      <c r="V56" s="13">
        <v>417577</v>
      </c>
      <c r="W56" s="24">
        <f t="shared" si="1"/>
        <v>3231501</v>
      </c>
      <c r="X56" s="25">
        <f t="shared" si="2"/>
        <v>3.8265340414037356E-4</v>
      </c>
      <c r="Y56" s="9"/>
    </row>
    <row r="57" spans="1:25">
      <c r="A57" s="10" t="s">
        <v>590</v>
      </c>
      <c r="B57" s="41" t="s">
        <v>600</v>
      </c>
      <c r="C57" s="42" t="s">
        <v>9</v>
      </c>
      <c r="D57" s="13">
        <v>0</v>
      </c>
      <c r="E57" s="13">
        <v>0</v>
      </c>
      <c r="F57" s="13">
        <v>0</v>
      </c>
      <c r="G57" s="13">
        <v>0</v>
      </c>
      <c r="H57" s="13">
        <v>0</v>
      </c>
      <c r="I57" s="13">
        <v>0</v>
      </c>
      <c r="J57" s="13">
        <v>0</v>
      </c>
      <c r="K57" s="13">
        <v>0</v>
      </c>
      <c r="L57" s="13">
        <v>2109</v>
      </c>
      <c r="M57" s="13">
        <v>5127</v>
      </c>
      <c r="N57" s="13">
        <v>3552</v>
      </c>
      <c r="O57" s="44">
        <v>5607</v>
      </c>
      <c r="P57" s="13">
        <v>3243</v>
      </c>
      <c r="Q57" s="13">
        <v>8924</v>
      </c>
      <c r="R57" s="13">
        <v>4306</v>
      </c>
      <c r="S57" s="13">
        <v>9487</v>
      </c>
      <c r="T57" s="13">
        <v>3069</v>
      </c>
      <c r="U57" s="13">
        <v>3485</v>
      </c>
      <c r="V57" s="13">
        <v>3966</v>
      </c>
      <c r="W57" s="24">
        <f t="shared" si="1"/>
        <v>52875</v>
      </c>
      <c r="X57" s="25">
        <f t="shared" si="2"/>
        <v>6.2611148020447007E-6</v>
      </c>
      <c r="Y57" s="9"/>
    </row>
    <row r="58" spans="1:25">
      <c r="A58" s="10" t="s">
        <v>547</v>
      </c>
      <c r="B58" s="41" t="s">
        <v>598</v>
      </c>
      <c r="C58" s="42" t="s">
        <v>37</v>
      </c>
      <c r="D58" s="13">
        <v>0</v>
      </c>
      <c r="E58" s="13">
        <v>0</v>
      </c>
      <c r="F58" s="13">
        <v>0</v>
      </c>
      <c r="G58" s="13">
        <v>1575625</v>
      </c>
      <c r="H58" s="13">
        <v>1850142</v>
      </c>
      <c r="I58" s="13">
        <v>0</v>
      </c>
      <c r="J58" s="13">
        <v>0</v>
      </c>
      <c r="K58" s="13">
        <v>0</v>
      </c>
      <c r="L58" s="13">
        <v>0</v>
      </c>
      <c r="M58" s="13">
        <v>1660704</v>
      </c>
      <c r="N58" s="13">
        <v>1905016</v>
      </c>
      <c r="O58" s="44">
        <v>2098996</v>
      </c>
      <c r="P58" s="13">
        <v>2521784</v>
      </c>
      <c r="Q58" s="13">
        <v>2548694</v>
      </c>
      <c r="R58" s="13">
        <v>2189248</v>
      </c>
      <c r="S58" s="13">
        <v>2147907</v>
      </c>
      <c r="T58" s="13">
        <v>1979106</v>
      </c>
      <c r="U58" s="13">
        <v>2180603</v>
      </c>
      <c r="V58" s="13">
        <v>2549996</v>
      </c>
      <c r="W58" s="24">
        <f t="shared" si="1"/>
        <v>25207821</v>
      </c>
      <c r="X58" s="25">
        <f t="shared" si="2"/>
        <v>2.984946783742662E-3</v>
      </c>
      <c r="Y58" s="9"/>
    </row>
    <row r="59" spans="1:25">
      <c r="A59" s="10" t="s">
        <v>545</v>
      </c>
      <c r="B59" s="41" t="s">
        <v>598</v>
      </c>
      <c r="C59" s="42" t="s">
        <v>37</v>
      </c>
      <c r="D59" s="13">
        <v>0</v>
      </c>
      <c r="E59" s="13">
        <v>86290</v>
      </c>
      <c r="F59" s="13">
        <v>67051</v>
      </c>
      <c r="G59" s="13">
        <v>2036</v>
      </c>
      <c r="H59" s="13">
        <v>0</v>
      </c>
      <c r="I59" s="13">
        <v>1390</v>
      </c>
      <c r="J59" s="13">
        <v>0</v>
      </c>
      <c r="K59" s="13">
        <v>0</v>
      </c>
      <c r="L59" s="13">
        <v>0</v>
      </c>
      <c r="M59" s="13">
        <v>0</v>
      </c>
      <c r="N59" s="13">
        <v>0</v>
      </c>
      <c r="O59" s="44">
        <v>0</v>
      </c>
      <c r="P59" s="13">
        <v>0</v>
      </c>
      <c r="Q59" s="13">
        <v>0</v>
      </c>
      <c r="R59" s="13">
        <v>0</v>
      </c>
      <c r="S59" s="13">
        <v>0</v>
      </c>
      <c r="T59" s="13">
        <v>0</v>
      </c>
      <c r="U59" s="13">
        <v>0</v>
      </c>
      <c r="V59" s="13">
        <v>0</v>
      </c>
      <c r="W59" s="24">
        <f t="shared" si="1"/>
        <v>156767</v>
      </c>
      <c r="X59" s="25">
        <f t="shared" si="2"/>
        <v>1.8563332088362016E-5</v>
      </c>
      <c r="Y59" s="9"/>
    </row>
    <row r="60" spans="1:25">
      <c r="A60" s="10" t="s">
        <v>609</v>
      </c>
      <c r="B60" s="41" t="s">
        <v>598</v>
      </c>
      <c r="C60" s="42" t="s">
        <v>38</v>
      </c>
      <c r="D60" s="13">
        <v>0</v>
      </c>
      <c r="E60" s="13">
        <v>0</v>
      </c>
      <c r="F60" s="13">
        <v>0</v>
      </c>
      <c r="G60" s="13">
        <v>0</v>
      </c>
      <c r="H60" s="13">
        <v>0</v>
      </c>
      <c r="I60" s="13">
        <v>0</v>
      </c>
      <c r="J60" s="13">
        <v>0</v>
      </c>
      <c r="K60" s="13">
        <v>0</v>
      </c>
      <c r="L60" s="13">
        <v>0</v>
      </c>
      <c r="M60" s="13">
        <v>0</v>
      </c>
      <c r="N60" s="13">
        <v>0</v>
      </c>
      <c r="O60" s="44">
        <v>0</v>
      </c>
      <c r="P60" s="13">
        <v>41459</v>
      </c>
      <c r="Q60" s="13">
        <v>0</v>
      </c>
      <c r="R60" s="13">
        <v>0</v>
      </c>
      <c r="S60" s="13">
        <v>0</v>
      </c>
      <c r="T60" s="13">
        <v>0</v>
      </c>
      <c r="U60" s="13">
        <v>0</v>
      </c>
      <c r="V60" s="13">
        <v>0</v>
      </c>
      <c r="W60" s="24">
        <f t="shared" si="1"/>
        <v>41459</v>
      </c>
      <c r="X60" s="25">
        <f t="shared" si="2"/>
        <v>4.9093060723966195E-6</v>
      </c>
      <c r="Y60" s="9"/>
    </row>
    <row r="61" spans="1:25">
      <c r="A61" s="10" t="s">
        <v>510</v>
      </c>
      <c r="B61" s="41" t="s">
        <v>598</v>
      </c>
      <c r="C61" s="42" t="s">
        <v>39</v>
      </c>
      <c r="D61" s="13">
        <v>0</v>
      </c>
      <c r="E61" s="13">
        <v>0</v>
      </c>
      <c r="F61" s="13">
        <v>536140</v>
      </c>
      <c r="G61" s="13">
        <v>188276</v>
      </c>
      <c r="H61" s="13">
        <v>116496</v>
      </c>
      <c r="I61" s="13">
        <v>125439</v>
      </c>
      <c r="J61" s="13">
        <v>247485</v>
      </c>
      <c r="K61" s="13">
        <v>308838</v>
      </c>
      <c r="L61" s="13">
        <v>489581</v>
      </c>
      <c r="M61" s="13">
        <v>570946</v>
      </c>
      <c r="N61" s="13">
        <v>1187275</v>
      </c>
      <c r="O61" s="44">
        <v>432758</v>
      </c>
      <c r="P61" s="13">
        <v>806979</v>
      </c>
      <c r="Q61" s="13">
        <v>568264</v>
      </c>
      <c r="R61" s="13">
        <v>574019</v>
      </c>
      <c r="S61" s="13">
        <v>600668</v>
      </c>
      <c r="T61" s="13">
        <v>377027</v>
      </c>
      <c r="U61" s="13">
        <v>495187</v>
      </c>
      <c r="V61" s="13">
        <v>340592</v>
      </c>
      <c r="W61" s="24">
        <f t="shared" si="1"/>
        <v>7965970</v>
      </c>
      <c r="X61" s="25">
        <f t="shared" si="2"/>
        <v>9.4327853767648274E-4</v>
      </c>
      <c r="Y61" s="9"/>
    </row>
    <row r="62" spans="1:25">
      <c r="A62" s="10" t="s">
        <v>515</v>
      </c>
      <c r="B62" s="41" t="s">
        <v>598</v>
      </c>
      <c r="C62" s="42" t="s">
        <v>52</v>
      </c>
      <c r="D62" s="13">
        <v>1541910</v>
      </c>
      <c r="E62" s="13">
        <v>1450178</v>
      </c>
      <c r="F62" s="13">
        <v>1769458</v>
      </c>
      <c r="G62" s="13">
        <v>1378268</v>
      </c>
      <c r="H62" s="13">
        <v>1221284</v>
      </c>
      <c r="I62" s="13">
        <v>1234547</v>
      </c>
      <c r="J62" s="13">
        <v>1157879</v>
      </c>
      <c r="K62" s="13">
        <v>3286676</v>
      </c>
      <c r="L62" s="13">
        <v>1630730</v>
      </c>
      <c r="M62" s="13">
        <v>2107026</v>
      </c>
      <c r="N62" s="13">
        <v>1833048</v>
      </c>
      <c r="O62" s="44">
        <v>1584342</v>
      </c>
      <c r="P62" s="13">
        <v>1053037</v>
      </c>
      <c r="Q62" s="13">
        <v>0</v>
      </c>
      <c r="R62" s="13">
        <v>0</v>
      </c>
      <c r="S62" s="13">
        <v>0</v>
      </c>
      <c r="T62" s="13">
        <v>0</v>
      </c>
      <c r="U62" s="13">
        <v>0</v>
      </c>
      <c r="V62" s="13">
        <v>0</v>
      </c>
      <c r="W62" s="24">
        <f t="shared" si="1"/>
        <v>21248383</v>
      </c>
      <c r="X62" s="25">
        <f t="shared" si="2"/>
        <v>2.516095798029598E-3</v>
      </c>
      <c r="Y62" s="9"/>
    </row>
    <row r="63" spans="1:25">
      <c r="A63" s="10" t="s">
        <v>610</v>
      </c>
      <c r="B63" s="41" t="s">
        <v>598</v>
      </c>
      <c r="C63" s="42" t="s">
        <v>41</v>
      </c>
      <c r="D63" s="13">
        <v>0</v>
      </c>
      <c r="E63" s="13">
        <v>0</v>
      </c>
      <c r="F63" s="13">
        <v>0</v>
      </c>
      <c r="G63" s="13">
        <v>0</v>
      </c>
      <c r="H63" s="13">
        <v>0</v>
      </c>
      <c r="I63" s="13">
        <v>0</v>
      </c>
      <c r="J63" s="13">
        <v>0</v>
      </c>
      <c r="K63" s="13">
        <v>0</v>
      </c>
      <c r="L63" s="13">
        <v>0</v>
      </c>
      <c r="M63" s="13">
        <v>0</v>
      </c>
      <c r="N63" s="13">
        <v>0</v>
      </c>
      <c r="O63" s="44">
        <v>0</v>
      </c>
      <c r="P63" s="13">
        <v>390877</v>
      </c>
      <c r="Q63" s="13">
        <v>0</v>
      </c>
      <c r="R63" s="13">
        <v>0</v>
      </c>
      <c r="S63" s="13">
        <v>0</v>
      </c>
      <c r="T63" s="13">
        <v>0</v>
      </c>
      <c r="U63" s="13">
        <v>1020011</v>
      </c>
      <c r="V63" s="13">
        <v>717574</v>
      </c>
      <c r="W63" s="24">
        <f t="shared" si="1"/>
        <v>2128462</v>
      </c>
      <c r="X63" s="25">
        <f t="shared" si="2"/>
        <v>2.5203867487072658E-4</v>
      </c>
      <c r="Y63" s="9"/>
    </row>
    <row r="64" spans="1:25">
      <c r="A64" s="10" t="s">
        <v>539</v>
      </c>
      <c r="B64" s="41" t="s">
        <v>598</v>
      </c>
      <c r="C64" s="42" t="s">
        <v>42</v>
      </c>
      <c r="D64" s="13">
        <v>46475</v>
      </c>
      <c r="E64" s="13">
        <v>38441</v>
      </c>
      <c r="F64" s="13">
        <v>532222</v>
      </c>
      <c r="G64" s="13">
        <v>159649</v>
      </c>
      <c r="H64" s="13">
        <v>83490</v>
      </c>
      <c r="I64" s="13">
        <v>85153</v>
      </c>
      <c r="J64" s="13">
        <v>4746</v>
      </c>
      <c r="K64" s="13">
        <v>5594</v>
      </c>
      <c r="L64" s="13">
        <v>4706</v>
      </c>
      <c r="M64" s="13">
        <v>4423</v>
      </c>
      <c r="N64" s="13">
        <v>5213</v>
      </c>
      <c r="O64" s="44">
        <v>4240</v>
      </c>
      <c r="P64" s="13">
        <v>5331</v>
      </c>
      <c r="Q64" s="13">
        <v>6614</v>
      </c>
      <c r="R64" s="13">
        <v>3752</v>
      </c>
      <c r="S64" s="13">
        <v>5439</v>
      </c>
      <c r="T64" s="13">
        <v>3487</v>
      </c>
      <c r="U64" s="13">
        <v>7006</v>
      </c>
      <c r="V64" s="13">
        <v>12524</v>
      </c>
      <c r="W64" s="24">
        <f t="shared" si="1"/>
        <v>1018505</v>
      </c>
      <c r="X64" s="25">
        <f t="shared" si="2"/>
        <v>1.2060476087861065E-4</v>
      </c>
      <c r="Y64" s="9"/>
    </row>
    <row r="65" spans="1:25">
      <c r="A65" s="10" t="s">
        <v>535</v>
      </c>
      <c r="B65" s="41" t="s">
        <v>598</v>
      </c>
      <c r="C65" s="42" t="s">
        <v>43</v>
      </c>
      <c r="D65" s="13">
        <v>0</v>
      </c>
      <c r="E65" s="13">
        <v>9143</v>
      </c>
      <c r="F65" s="13">
        <v>166688</v>
      </c>
      <c r="G65" s="13">
        <v>44828</v>
      </c>
      <c r="H65" s="13">
        <v>0</v>
      </c>
      <c r="I65" s="13">
        <v>33978</v>
      </c>
      <c r="J65" s="13">
        <v>7543</v>
      </c>
      <c r="K65" s="13">
        <v>0</v>
      </c>
      <c r="L65" s="13">
        <v>39451</v>
      </c>
      <c r="M65" s="13">
        <v>72954</v>
      </c>
      <c r="N65" s="13">
        <v>384098</v>
      </c>
      <c r="O65" s="44">
        <v>581471</v>
      </c>
      <c r="P65" s="13">
        <v>570010</v>
      </c>
      <c r="Q65" s="13">
        <v>726906</v>
      </c>
      <c r="R65" s="13">
        <v>523899</v>
      </c>
      <c r="S65" s="13">
        <v>561558</v>
      </c>
      <c r="T65" s="13">
        <v>503275</v>
      </c>
      <c r="U65" s="13">
        <v>0</v>
      </c>
      <c r="V65" s="13">
        <v>317674</v>
      </c>
      <c r="W65" s="24">
        <f t="shared" si="1"/>
        <v>4543476</v>
      </c>
      <c r="X65" s="25">
        <f t="shared" si="2"/>
        <v>5.380089803562147E-4</v>
      </c>
      <c r="Y65" s="9"/>
    </row>
    <row r="66" spans="1:25">
      <c r="A66" s="10" t="s">
        <v>511</v>
      </c>
      <c r="B66" s="41" t="s">
        <v>598</v>
      </c>
      <c r="C66" s="42" t="s">
        <v>44</v>
      </c>
      <c r="D66" s="13">
        <v>96925</v>
      </c>
      <c r="E66" s="13">
        <v>104402</v>
      </c>
      <c r="F66" s="13">
        <v>109138</v>
      </c>
      <c r="G66" s="13">
        <v>111227</v>
      </c>
      <c r="H66" s="13">
        <v>86495</v>
      </c>
      <c r="I66" s="13">
        <v>0</v>
      </c>
      <c r="J66" s="13">
        <v>26435</v>
      </c>
      <c r="K66" s="13">
        <v>34964</v>
      </c>
      <c r="L66" s="13">
        <v>20109</v>
      </c>
      <c r="M66" s="13">
        <v>0</v>
      </c>
      <c r="N66" s="13">
        <v>0</v>
      </c>
      <c r="O66" s="44">
        <v>0</v>
      </c>
      <c r="P66" s="13">
        <v>0</v>
      </c>
      <c r="Q66" s="13">
        <v>0</v>
      </c>
      <c r="R66" s="13">
        <v>0</v>
      </c>
      <c r="S66" s="13">
        <v>0</v>
      </c>
      <c r="T66" s="13">
        <v>0</v>
      </c>
      <c r="U66" s="13">
        <v>0</v>
      </c>
      <c r="V66" s="13">
        <v>0</v>
      </c>
      <c r="W66" s="24">
        <f t="shared" si="1"/>
        <v>589695</v>
      </c>
      <c r="X66" s="25">
        <f t="shared" si="2"/>
        <v>6.9827859918520092E-5</v>
      </c>
      <c r="Y66" s="9"/>
    </row>
    <row r="67" spans="1:25">
      <c r="A67" s="10" t="s">
        <v>512</v>
      </c>
      <c r="B67" s="41" t="s">
        <v>598</v>
      </c>
      <c r="C67" s="42" t="s">
        <v>47</v>
      </c>
      <c r="D67" s="13">
        <v>29749</v>
      </c>
      <c r="E67" s="13">
        <v>29291</v>
      </c>
      <c r="F67" s="13">
        <v>0</v>
      </c>
      <c r="G67" s="13">
        <v>0</v>
      </c>
      <c r="H67" s="13">
        <v>500</v>
      </c>
      <c r="I67" s="13">
        <v>500</v>
      </c>
      <c r="J67" s="13">
        <v>500</v>
      </c>
      <c r="K67" s="13">
        <v>500</v>
      </c>
      <c r="L67" s="13">
        <v>0</v>
      </c>
      <c r="M67" s="13">
        <v>0</v>
      </c>
      <c r="N67" s="13">
        <v>0</v>
      </c>
      <c r="O67" s="44">
        <v>0</v>
      </c>
      <c r="P67" s="13">
        <v>0</v>
      </c>
      <c r="Q67" s="13">
        <v>0</v>
      </c>
      <c r="R67" s="13">
        <v>0</v>
      </c>
      <c r="S67" s="13">
        <v>0</v>
      </c>
      <c r="T67" s="13">
        <v>0</v>
      </c>
      <c r="U67" s="13">
        <v>0</v>
      </c>
      <c r="V67" s="13">
        <v>0</v>
      </c>
      <c r="W67" s="24">
        <f t="shared" si="1"/>
        <v>61040</v>
      </c>
      <c r="X67" s="25">
        <f t="shared" si="2"/>
        <v>7.2279611823509894E-6</v>
      </c>
      <c r="Y67" s="9"/>
    </row>
    <row r="68" spans="1:25">
      <c r="A68" s="10" t="s">
        <v>483</v>
      </c>
      <c r="B68" s="41" t="s">
        <v>598</v>
      </c>
      <c r="C68" s="42" t="s">
        <v>599</v>
      </c>
      <c r="D68" s="13">
        <v>26356316</v>
      </c>
      <c r="E68" s="13">
        <v>37404526</v>
      </c>
      <c r="F68" s="13">
        <v>35254374</v>
      </c>
      <c r="G68" s="13">
        <v>33656371</v>
      </c>
      <c r="H68" s="13">
        <v>29280878</v>
      </c>
      <c r="I68" s="13">
        <v>30298669</v>
      </c>
      <c r="J68" s="13">
        <v>26706687</v>
      </c>
      <c r="K68" s="13">
        <v>21890076</v>
      </c>
      <c r="L68" s="13">
        <v>12970669</v>
      </c>
      <c r="M68" s="13">
        <v>21826651</v>
      </c>
      <c r="N68" s="13">
        <v>25378856</v>
      </c>
      <c r="O68" s="44">
        <v>23681806</v>
      </c>
      <c r="P68" s="13">
        <v>24251473</v>
      </c>
      <c r="Q68" s="13">
        <v>23412010</v>
      </c>
      <c r="R68" s="13">
        <v>22531413</v>
      </c>
      <c r="S68" s="13">
        <v>20991046</v>
      </c>
      <c r="T68" s="13">
        <v>22485180</v>
      </c>
      <c r="U68" s="13">
        <v>24065962</v>
      </c>
      <c r="V68" s="13">
        <v>37755636</v>
      </c>
      <c r="W68" s="24">
        <f t="shared" si="1"/>
        <v>500198599</v>
      </c>
      <c r="X68" s="25">
        <f t="shared" ref="X68:X83" si="3">(W68/W$117)</f>
        <v>5.9230276163799937E-2</v>
      </c>
      <c r="Y68" s="9"/>
    </row>
    <row r="69" spans="1:25">
      <c r="A69" s="10" t="s">
        <v>540</v>
      </c>
      <c r="B69" s="41" t="s">
        <v>598</v>
      </c>
      <c r="C69" s="42" t="s">
        <v>49</v>
      </c>
      <c r="D69" s="13">
        <v>6691723</v>
      </c>
      <c r="E69" s="13">
        <v>7264366</v>
      </c>
      <c r="F69" s="13">
        <v>1657530</v>
      </c>
      <c r="G69" s="13">
        <v>814439</v>
      </c>
      <c r="H69" s="13">
        <v>759900</v>
      </c>
      <c r="I69" s="13">
        <v>1047481</v>
      </c>
      <c r="J69" s="13">
        <v>1514801</v>
      </c>
      <c r="K69" s="13">
        <v>922756</v>
      </c>
      <c r="L69" s="13">
        <v>1637267</v>
      </c>
      <c r="M69" s="13">
        <v>974621</v>
      </c>
      <c r="N69" s="13">
        <v>3974089</v>
      </c>
      <c r="O69" s="44">
        <v>4979435</v>
      </c>
      <c r="P69" s="13">
        <v>4792546</v>
      </c>
      <c r="Q69" s="13">
        <v>4916522</v>
      </c>
      <c r="R69" s="13">
        <v>5067123</v>
      </c>
      <c r="S69" s="13">
        <v>6251108</v>
      </c>
      <c r="T69" s="13">
        <v>4676427</v>
      </c>
      <c r="U69" s="13">
        <v>3719519</v>
      </c>
      <c r="V69" s="13">
        <v>1773642</v>
      </c>
      <c r="W69" s="24">
        <f t="shared" si="1"/>
        <v>63435295</v>
      </c>
      <c r="X69" s="25">
        <f t="shared" si="3"/>
        <v>7.51159649166094E-3</v>
      </c>
      <c r="Y69" s="9"/>
    </row>
    <row r="70" spans="1:25">
      <c r="A70" s="10" t="s">
        <v>541</v>
      </c>
      <c r="B70" s="41" t="s">
        <v>598</v>
      </c>
      <c r="C70" s="42" t="s">
        <v>69</v>
      </c>
      <c r="D70" s="13">
        <v>1117995</v>
      </c>
      <c r="E70" s="13">
        <v>1040282</v>
      </c>
      <c r="F70" s="13">
        <v>581481</v>
      </c>
      <c r="G70" s="13">
        <v>0</v>
      </c>
      <c r="H70" s="13">
        <v>0</v>
      </c>
      <c r="I70" s="13">
        <v>27922</v>
      </c>
      <c r="J70" s="13">
        <v>13346</v>
      </c>
      <c r="K70" s="13">
        <v>13133</v>
      </c>
      <c r="L70" s="13">
        <v>4578</v>
      </c>
      <c r="M70" s="13">
        <v>0</v>
      </c>
      <c r="N70" s="13">
        <v>0</v>
      </c>
      <c r="O70" s="44">
        <v>0</v>
      </c>
      <c r="P70" s="13">
        <v>725</v>
      </c>
      <c r="Q70" s="13">
        <v>0</v>
      </c>
      <c r="R70" s="13">
        <v>0</v>
      </c>
      <c r="S70" s="13">
        <v>0</v>
      </c>
      <c r="T70" s="13">
        <v>0</v>
      </c>
      <c r="U70" s="13">
        <v>0</v>
      </c>
      <c r="V70" s="13">
        <v>0</v>
      </c>
      <c r="W70" s="24">
        <f t="shared" ref="W70:W116" si="4">SUM(D70:V70)</f>
        <v>2799462</v>
      </c>
      <c r="X70" s="25">
        <f t="shared" si="3"/>
        <v>3.3149414592835295E-4</v>
      </c>
      <c r="Y70" s="9"/>
    </row>
    <row r="71" spans="1:25">
      <c r="A71" s="10" t="s">
        <v>569</v>
      </c>
      <c r="B71" s="41" t="s">
        <v>598</v>
      </c>
      <c r="C71" s="42" t="s">
        <v>50</v>
      </c>
      <c r="D71" s="13">
        <v>5510</v>
      </c>
      <c r="E71" s="13">
        <v>8827</v>
      </c>
      <c r="F71" s="13">
        <v>0</v>
      </c>
      <c r="G71" s="13">
        <v>0</v>
      </c>
      <c r="H71" s="13">
        <v>0</v>
      </c>
      <c r="I71" s="13">
        <v>0</v>
      </c>
      <c r="J71" s="13">
        <v>0</v>
      </c>
      <c r="K71" s="13">
        <v>0</v>
      </c>
      <c r="L71" s="13">
        <v>0</v>
      </c>
      <c r="M71" s="13">
        <v>0</v>
      </c>
      <c r="N71" s="13">
        <v>0</v>
      </c>
      <c r="O71" s="44">
        <v>0</v>
      </c>
      <c r="P71" s="13">
        <v>0</v>
      </c>
      <c r="Q71" s="13">
        <v>0</v>
      </c>
      <c r="R71" s="13">
        <v>0</v>
      </c>
      <c r="S71" s="13">
        <v>0</v>
      </c>
      <c r="T71" s="13">
        <v>0</v>
      </c>
      <c r="U71" s="13">
        <v>0</v>
      </c>
      <c r="V71" s="13">
        <v>0</v>
      </c>
      <c r="W71" s="24">
        <f t="shared" si="4"/>
        <v>14337</v>
      </c>
      <c r="X71" s="25">
        <f t="shared" si="3"/>
        <v>1.6976946178139929E-6</v>
      </c>
      <c r="Y71" s="9"/>
    </row>
    <row r="72" spans="1:25">
      <c r="A72" s="10" t="s">
        <v>615</v>
      </c>
      <c r="B72" s="41" t="s">
        <v>598</v>
      </c>
      <c r="C72" s="42" t="s">
        <v>51</v>
      </c>
      <c r="D72" s="13">
        <v>0</v>
      </c>
      <c r="E72" s="13">
        <v>0</v>
      </c>
      <c r="F72" s="13">
        <v>0</v>
      </c>
      <c r="G72" s="13">
        <v>0</v>
      </c>
      <c r="H72" s="13">
        <v>0</v>
      </c>
      <c r="I72" s="13">
        <v>0</v>
      </c>
      <c r="J72" s="13">
        <v>0</v>
      </c>
      <c r="K72" s="13">
        <v>0</v>
      </c>
      <c r="L72" s="13">
        <v>0</v>
      </c>
      <c r="M72" s="13">
        <v>0</v>
      </c>
      <c r="N72" s="13">
        <v>0</v>
      </c>
      <c r="O72" s="44">
        <v>0</v>
      </c>
      <c r="P72" s="13">
        <v>0</v>
      </c>
      <c r="Q72" s="13">
        <v>333500</v>
      </c>
      <c r="R72" s="13">
        <v>0</v>
      </c>
      <c r="S72" s="13">
        <v>0</v>
      </c>
      <c r="T72" s="13">
        <v>0</v>
      </c>
      <c r="U72" s="13">
        <v>0</v>
      </c>
      <c r="V72" s="13">
        <v>0</v>
      </c>
      <c r="W72" s="24">
        <f t="shared" si="4"/>
        <v>333500</v>
      </c>
      <c r="X72" s="25">
        <f t="shared" si="3"/>
        <v>3.94909084913836E-5</v>
      </c>
      <c r="Y72" s="9"/>
    </row>
    <row r="73" spans="1:25">
      <c r="A73" s="10" t="s">
        <v>513</v>
      </c>
      <c r="B73" s="41" t="s">
        <v>598</v>
      </c>
      <c r="C73" s="42" t="s">
        <v>51</v>
      </c>
      <c r="D73" s="13">
        <v>5191</v>
      </c>
      <c r="E73" s="13">
        <v>4943</v>
      </c>
      <c r="F73" s="13">
        <v>1905</v>
      </c>
      <c r="G73" s="13">
        <v>8830</v>
      </c>
      <c r="H73" s="13">
        <v>5644</v>
      </c>
      <c r="I73" s="13">
        <v>6505</v>
      </c>
      <c r="J73" s="13">
        <v>7545</v>
      </c>
      <c r="K73" s="13">
        <v>6348</v>
      </c>
      <c r="L73" s="13">
        <v>1602</v>
      </c>
      <c r="M73" s="13">
        <v>0</v>
      </c>
      <c r="N73" s="13">
        <v>0</v>
      </c>
      <c r="O73" s="44">
        <v>0</v>
      </c>
      <c r="P73" s="13">
        <v>0</v>
      </c>
      <c r="Q73" s="13">
        <v>0</v>
      </c>
      <c r="R73" s="13">
        <v>0</v>
      </c>
      <c r="S73" s="13">
        <v>0</v>
      </c>
      <c r="T73" s="13">
        <v>0</v>
      </c>
      <c r="U73" s="13">
        <v>0</v>
      </c>
      <c r="V73" s="13">
        <v>0</v>
      </c>
      <c r="W73" s="24">
        <f t="shared" si="4"/>
        <v>48513</v>
      </c>
      <c r="X73" s="25">
        <f t="shared" si="3"/>
        <v>5.7445950334107721E-6</v>
      </c>
      <c r="Y73" s="9"/>
    </row>
    <row r="74" spans="1:25">
      <c r="A74" s="10" t="s">
        <v>630</v>
      </c>
      <c r="B74" s="41" t="s">
        <v>598</v>
      </c>
      <c r="C74" s="42" t="s">
        <v>37</v>
      </c>
      <c r="D74" s="13">
        <v>0</v>
      </c>
      <c r="E74" s="13">
        <v>0</v>
      </c>
      <c r="F74" s="13">
        <v>0</v>
      </c>
      <c r="G74" s="13">
        <v>0</v>
      </c>
      <c r="H74" s="13">
        <v>0</v>
      </c>
      <c r="I74" s="13">
        <v>0</v>
      </c>
      <c r="J74" s="13">
        <v>0</v>
      </c>
      <c r="K74" s="13">
        <v>0</v>
      </c>
      <c r="L74" s="13">
        <v>0</v>
      </c>
      <c r="M74" s="13">
        <v>0</v>
      </c>
      <c r="N74" s="13">
        <v>0</v>
      </c>
      <c r="O74" s="44">
        <v>0</v>
      </c>
      <c r="P74" s="13">
        <v>0</v>
      </c>
      <c r="Q74" s="13">
        <v>0</v>
      </c>
      <c r="R74" s="13">
        <v>0</v>
      </c>
      <c r="S74" s="13">
        <v>0</v>
      </c>
      <c r="T74" s="13">
        <v>0</v>
      </c>
      <c r="U74" s="13">
        <v>0</v>
      </c>
      <c r="V74" s="13">
        <v>203426</v>
      </c>
      <c r="W74" s="24">
        <f t="shared" si="4"/>
        <v>203426</v>
      </c>
      <c r="X74" s="25">
        <f t="shared" si="3"/>
        <v>2.4088388458075562E-5</v>
      </c>
      <c r="Y74" s="9"/>
    </row>
    <row r="75" spans="1:25">
      <c r="A75" s="10" t="s">
        <v>516</v>
      </c>
      <c r="B75" s="41" t="s">
        <v>598</v>
      </c>
      <c r="C75" s="42" t="s">
        <v>52</v>
      </c>
      <c r="D75" s="13">
        <v>309657</v>
      </c>
      <c r="E75" s="13">
        <v>330250</v>
      </c>
      <c r="F75" s="13">
        <v>715332</v>
      </c>
      <c r="G75" s="13">
        <v>534446</v>
      </c>
      <c r="H75" s="13">
        <v>272825</v>
      </c>
      <c r="I75" s="13">
        <v>259787</v>
      </c>
      <c r="J75" s="13">
        <v>237008</v>
      </c>
      <c r="K75" s="13">
        <v>245594</v>
      </c>
      <c r="L75" s="13">
        <v>230164</v>
      </c>
      <c r="M75" s="13">
        <v>272221</v>
      </c>
      <c r="N75" s="13">
        <v>216470</v>
      </c>
      <c r="O75" s="44">
        <v>233930</v>
      </c>
      <c r="P75" s="13">
        <v>256786</v>
      </c>
      <c r="Q75" s="13">
        <v>258183</v>
      </c>
      <c r="R75" s="13">
        <v>279028</v>
      </c>
      <c r="S75" s="13">
        <v>311468</v>
      </c>
      <c r="T75" s="13">
        <v>389139</v>
      </c>
      <c r="U75" s="13">
        <v>419097</v>
      </c>
      <c r="V75" s="13">
        <v>466903</v>
      </c>
      <c r="W75" s="24">
        <f t="shared" si="4"/>
        <v>6238288</v>
      </c>
      <c r="X75" s="25">
        <f t="shared" si="3"/>
        <v>7.3869763283627109E-4</v>
      </c>
      <c r="Y75" s="9"/>
    </row>
    <row r="76" spans="1:25">
      <c r="A76" s="10" t="s">
        <v>550</v>
      </c>
      <c r="B76" s="41" t="s">
        <v>598</v>
      </c>
      <c r="C76" s="42" t="s">
        <v>37</v>
      </c>
      <c r="D76" s="13">
        <v>0</v>
      </c>
      <c r="E76" s="13">
        <v>0</v>
      </c>
      <c r="F76" s="13">
        <v>0</v>
      </c>
      <c r="G76" s="13">
        <v>0</v>
      </c>
      <c r="H76" s="13">
        <v>95583</v>
      </c>
      <c r="I76" s="13">
        <v>0</v>
      </c>
      <c r="J76" s="13">
        <v>0</v>
      </c>
      <c r="K76" s="13">
        <v>0</v>
      </c>
      <c r="L76" s="13">
        <v>0</v>
      </c>
      <c r="M76" s="13">
        <v>0</v>
      </c>
      <c r="N76" s="13">
        <v>0</v>
      </c>
      <c r="O76" s="44">
        <v>0</v>
      </c>
      <c r="P76" s="13">
        <v>0</v>
      </c>
      <c r="Q76" s="13">
        <v>0</v>
      </c>
      <c r="R76" s="13">
        <v>0</v>
      </c>
      <c r="S76" s="13">
        <v>0</v>
      </c>
      <c r="T76" s="13">
        <v>0</v>
      </c>
      <c r="U76" s="13">
        <v>0</v>
      </c>
      <c r="V76" s="13">
        <v>0</v>
      </c>
      <c r="W76" s="24">
        <f t="shared" si="4"/>
        <v>95583</v>
      </c>
      <c r="X76" s="25">
        <f t="shared" si="3"/>
        <v>1.1318319359316098E-5</v>
      </c>
      <c r="Y76" s="9"/>
    </row>
    <row r="77" spans="1:25">
      <c r="A77" s="10" t="s">
        <v>557</v>
      </c>
      <c r="B77" s="41" t="s">
        <v>598</v>
      </c>
      <c r="C77" s="42" t="s">
        <v>16</v>
      </c>
      <c r="D77" s="13">
        <v>0</v>
      </c>
      <c r="E77" s="13">
        <v>3087</v>
      </c>
      <c r="F77" s="13">
        <v>154821</v>
      </c>
      <c r="G77" s="13">
        <v>0</v>
      </c>
      <c r="H77" s="13">
        <v>1</v>
      </c>
      <c r="I77" s="13">
        <v>6530</v>
      </c>
      <c r="J77" s="13">
        <v>1850</v>
      </c>
      <c r="K77" s="13">
        <v>0</v>
      </c>
      <c r="L77" s="13">
        <v>0</v>
      </c>
      <c r="M77" s="13">
        <v>2080</v>
      </c>
      <c r="N77" s="13">
        <v>1094</v>
      </c>
      <c r="O77" s="44">
        <v>1800</v>
      </c>
      <c r="P77" s="13">
        <v>10</v>
      </c>
      <c r="Q77" s="13">
        <v>1800</v>
      </c>
      <c r="R77" s="13">
        <v>1800</v>
      </c>
      <c r="S77" s="13">
        <v>1750</v>
      </c>
      <c r="T77" s="13">
        <v>0</v>
      </c>
      <c r="U77" s="13">
        <v>1322</v>
      </c>
      <c r="V77" s="13">
        <v>1200</v>
      </c>
      <c r="W77" s="24">
        <f t="shared" si="4"/>
        <v>179145</v>
      </c>
      <c r="X77" s="25">
        <f t="shared" si="3"/>
        <v>2.1213189810161663E-5</v>
      </c>
      <c r="Y77" s="9"/>
    </row>
    <row r="78" spans="1:25">
      <c r="A78" s="10" t="s">
        <v>493</v>
      </c>
      <c r="B78" s="41" t="s">
        <v>598</v>
      </c>
      <c r="C78" s="42" t="s">
        <v>14</v>
      </c>
      <c r="D78" s="13">
        <v>0</v>
      </c>
      <c r="E78" s="13">
        <v>302940</v>
      </c>
      <c r="F78" s="13">
        <v>308747</v>
      </c>
      <c r="G78" s="13">
        <v>295145</v>
      </c>
      <c r="H78" s="13">
        <v>348501</v>
      </c>
      <c r="I78" s="13">
        <v>311254</v>
      </c>
      <c r="J78" s="13">
        <v>333106</v>
      </c>
      <c r="K78" s="13">
        <v>307431</v>
      </c>
      <c r="L78" s="13">
        <v>294455</v>
      </c>
      <c r="M78" s="13">
        <v>310338</v>
      </c>
      <c r="N78" s="13">
        <v>306154</v>
      </c>
      <c r="O78" s="44">
        <v>293016</v>
      </c>
      <c r="P78" s="13">
        <v>289741</v>
      </c>
      <c r="Q78" s="13">
        <v>301728</v>
      </c>
      <c r="R78" s="13">
        <v>307081</v>
      </c>
      <c r="S78" s="13">
        <v>292554</v>
      </c>
      <c r="T78" s="13">
        <v>273164</v>
      </c>
      <c r="U78" s="13">
        <v>280628</v>
      </c>
      <c r="V78" s="13">
        <v>312764</v>
      </c>
      <c r="W78" s="24">
        <f t="shared" si="4"/>
        <v>5468747</v>
      </c>
      <c r="X78" s="25">
        <f t="shared" si="3"/>
        <v>6.4757357523097031E-4</v>
      </c>
      <c r="Y78" s="9"/>
    </row>
    <row r="79" spans="1:25">
      <c r="A79" s="10" t="s">
        <v>607</v>
      </c>
      <c r="B79" s="41" t="s">
        <v>598</v>
      </c>
      <c r="C79" s="42" t="s">
        <v>55</v>
      </c>
      <c r="D79" s="13">
        <v>0</v>
      </c>
      <c r="E79" s="13">
        <v>0</v>
      </c>
      <c r="F79" s="13">
        <v>0</v>
      </c>
      <c r="G79" s="13">
        <v>0</v>
      </c>
      <c r="H79" s="13">
        <v>0</v>
      </c>
      <c r="I79" s="13">
        <v>0</v>
      </c>
      <c r="J79" s="13">
        <v>0</v>
      </c>
      <c r="K79" s="13">
        <v>0</v>
      </c>
      <c r="L79" s="13">
        <v>0</v>
      </c>
      <c r="M79" s="13">
        <v>0</v>
      </c>
      <c r="N79" s="13">
        <v>0</v>
      </c>
      <c r="O79" s="44">
        <v>90000</v>
      </c>
      <c r="P79" s="13">
        <v>134609</v>
      </c>
      <c r="Q79" s="13">
        <v>3744330</v>
      </c>
      <c r="R79" s="13">
        <v>7409995</v>
      </c>
      <c r="S79" s="13">
        <v>7623595</v>
      </c>
      <c r="T79" s="13">
        <v>4714072</v>
      </c>
      <c r="U79" s="13">
        <v>1565449</v>
      </c>
      <c r="V79" s="13">
        <v>4743806</v>
      </c>
      <c r="W79" s="24">
        <f t="shared" si="4"/>
        <v>30025856</v>
      </c>
      <c r="X79" s="25">
        <f t="shared" si="3"/>
        <v>3.5554672613836917E-3</v>
      </c>
      <c r="Y79" s="9"/>
    </row>
    <row r="80" spans="1:25">
      <c r="A80" s="10" t="s">
        <v>611</v>
      </c>
      <c r="B80" s="41" t="s">
        <v>598</v>
      </c>
      <c r="C80" s="42" t="s">
        <v>55</v>
      </c>
      <c r="D80" s="13">
        <v>0</v>
      </c>
      <c r="E80" s="13">
        <v>0</v>
      </c>
      <c r="F80" s="13">
        <v>0</v>
      </c>
      <c r="G80" s="13">
        <v>0</v>
      </c>
      <c r="H80" s="13">
        <v>0</v>
      </c>
      <c r="I80" s="13">
        <v>0</v>
      </c>
      <c r="J80" s="13">
        <v>0</v>
      </c>
      <c r="K80" s="13">
        <v>0</v>
      </c>
      <c r="L80" s="13">
        <v>0</v>
      </c>
      <c r="M80" s="13">
        <v>0</v>
      </c>
      <c r="N80" s="13">
        <v>0</v>
      </c>
      <c r="O80" s="44">
        <v>0</v>
      </c>
      <c r="P80" s="13">
        <v>1260</v>
      </c>
      <c r="Q80" s="13">
        <v>66299</v>
      </c>
      <c r="R80" s="13">
        <v>61076</v>
      </c>
      <c r="S80" s="13">
        <v>123395</v>
      </c>
      <c r="T80" s="13">
        <v>48548</v>
      </c>
      <c r="U80" s="13">
        <v>0</v>
      </c>
      <c r="V80" s="13">
        <v>0</v>
      </c>
      <c r="W80" s="24">
        <f t="shared" si="4"/>
        <v>300578</v>
      </c>
      <c r="X80" s="25">
        <f t="shared" si="3"/>
        <v>3.5592498628255169E-5</v>
      </c>
      <c r="Y80" s="9"/>
    </row>
    <row r="81" spans="1:25">
      <c r="A81" s="10" t="s">
        <v>484</v>
      </c>
      <c r="B81" s="41" t="s">
        <v>598</v>
      </c>
      <c r="C81" s="42" t="s">
        <v>599</v>
      </c>
      <c r="D81" s="13">
        <v>0</v>
      </c>
      <c r="E81" s="13">
        <v>0</v>
      </c>
      <c r="F81" s="13">
        <v>0</v>
      </c>
      <c r="G81" s="13">
        <v>0</v>
      </c>
      <c r="H81" s="13">
        <v>49350</v>
      </c>
      <c r="I81" s="13">
        <v>45615</v>
      </c>
      <c r="J81" s="13">
        <v>44340</v>
      </c>
      <c r="K81" s="13">
        <v>114258</v>
      </c>
      <c r="L81" s="13">
        <v>35788</v>
      </c>
      <c r="M81" s="13">
        <v>45899</v>
      </c>
      <c r="N81" s="13">
        <v>36597</v>
      </c>
      <c r="O81" s="44">
        <v>0</v>
      </c>
      <c r="P81" s="13">
        <v>0</v>
      </c>
      <c r="Q81" s="13">
        <v>0</v>
      </c>
      <c r="R81" s="13">
        <v>0</v>
      </c>
      <c r="S81" s="13">
        <v>0</v>
      </c>
      <c r="T81" s="13">
        <v>0</v>
      </c>
      <c r="U81" s="13">
        <v>0</v>
      </c>
      <c r="V81" s="13">
        <v>0</v>
      </c>
      <c r="W81" s="24">
        <f t="shared" si="4"/>
        <v>371847</v>
      </c>
      <c r="X81" s="25">
        <f t="shared" si="3"/>
        <v>4.403171169353978E-5</v>
      </c>
      <c r="Y81" s="9"/>
    </row>
    <row r="82" spans="1:25">
      <c r="A82" s="10" t="s">
        <v>519</v>
      </c>
      <c r="B82" s="41" t="s">
        <v>598</v>
      </c>
      <c r="C82" s="42" t="s">
        <v>56</v>
      </c>
      <c r="D82" s="13">
        <v>9693</v>
      </c>
      <c r="E82" s="13">
        <v>4739</v>
      </c>
      <c r="F82" s="13">
        <v>4863</v>
      </c>
      <c r="G82" s="13">
        <v>6501</v>
      </c>
      <c r="H82" s="13">
        <v>5783</v>
      </c>
      <c r="I82" s="13">
        <v>5748</v>
      </c>
      <c r="J82" s="13">
        <v>5032</v>
      </c>
      <c r="K82" s="13">
        <v>5127</v>
      </c>
      <c r="L82" s="13">
        <v>5787</v>
      </c>
      <c r="M82" s="13">
        <v>4549</v>
      </c>
      <c r="N82" s="13">
        <v>5436</v>
      </c>
      <c r="O82" s="44">
        <v>229752</v>
      </c>
      <c r="P82" s="13">
        <v>350657</v>
      </c>
      <c r="Q82" s="13">
        <v>499907</v>
      </c>
      <c r="R82" s="13">
        <v>437601</v>
      </c>
      <c r="S82" s="13">
        <v>463161</v>
      </c>
      <c r="T82" s="13">
        <v>892236</v>
      </c>
      <c r="U82" s="13">
        <v>275160</v>
      </c>
      <c r="V82" s="13">
        <v>412226</v>
      </c>
      <c r="W82" s="24">
        <f t="shared" si="4"/>
        <v>3623958</v>
      </c>
      <c r="X82" s="25">
        <f t="shared" si="3"/>
        <v>4.2912561845462528E-4</v>
      </c>
      <c r="Y82" s="9"/>
    </row>
    <row r="83" spans="1:25">
      <c r="A83" s="10" t="s">
        <v>622</v>
      </c>
      <c r="B83" s="41" t="s">
        <v>598</v>
      </c>
      <c r="C83" s="42" t="s">
        <v>599</v>
      </c>
      <c r="D83" s="13">
        <v>0</v>
      </c>
      <c r="E83" s="13">
        <v>0</v>
      </c>
      <c r="F83" s="13">
        <v>0</v>
      </c>
      <c r="G83" s="13">
        <v>0</v>
      </c>
      <c r="H83" s="13">
        <v>0</v>
      </c>
      <c r="I83" s="13">
        <v>0</v>
      </c>
      <c r="J83" s="13">
        <v>0</v>
      </c>
      <c r="K83" s="13">
        <v>0</v>
      </c>
      <c r="L83" s="13">
        <v>0</v>
      </c>
      <c r="M83" s="13">
        <v>0</v>
      </c>
      <c r="N83" s="13">
        <v>0</v>
      </c>
      <c r="O83" s="44">
        <v>0</v>
      </c>
      <c r="P83" s="13">
        <v>0</v>
      </c>
      <c r="Q83" s="13">
        <v>0</v>
      </c>
      <c r="R83" s="13">
        <v>0</v>
      </c>
      <c r="S83" s="13">
        <v>0</v>
      </c>
      <c r="T83" s="13">
        <v>4753010</v>
      </c>
      <c r="U83" s="13">
        <v>4757821</v>
      </c>
      <c r="V83" s="13">
        <v>5531432</v>
      </c>
      <c r="W83" s="24">
        <f t="shared" si="4"/>
        <v>15042263</v>
      </c>
      <c r="X83" s="25">
        <f t="shared" si="3"/>
        <v>1.7812072912633443E-3</v>
      </c>
      <c r="Y83" s="9"/>
    </row>
    <row r="84" spans="1:25">
      <c r="A84" s="10" t="s">
        <v>494</v>
      </c>
      <c r="B84" s="41" t="s">
        <v>598</v>
      </c>
      <c r="C84" s="42" t="s">
        <v>15</v>
      </c>
      <c r="D84" s="13">
        <v>6961</v>
      </c>
      <c r="E84" s="13">
        <v>7475</v>
      </c>
      <c r="F84" s="13">
        <v>5844</v>
      </c>
      <c r="G84" s="13">
        <v>5296</v>
      </c>
      <c r="H84" s="13">
        <v>4785</v>
      </c>
      <c r="I84" s="13">
        <v>3171</v>
      </c>
      <c r="J84" s="13">
        <v>2487</v>
      </c>
      <c r="K84" s="13">
        <v>2906</v>
      </c>
      <c r="L84" s="13">
        <v>2841</v>
      </c>
      <c r="M84" s="13">
        <v>2068</v>
      </c>
      <c r="N84" s="13">
        <v>2026</v>
      </c>
      <c r="O84" s="44">
        <v>2123</v>
      </c>
      <c r="P84" s="13">
        <v>762</v>
      </c>
      <c r="Q84" s="13">
        <v>2170</v>
      </c>
      <c r="R84" s="13">
        <v>1200</v>
      </c>
      <c r="S84" s="13">
        <v>0</v>
      </c>
      <c r="T84" s="13">
        <v>0</v>
      </c>
      <c r="U84" s="13">
        <v>0</v>
      </c>
      <c r="V84" s="13">
        <v>0</v>
      </c>
      <c r="W84" s="24">
        <f t="shared" si="4"/>
        <v>52115</v>
      </c>
      <c r="X84" s="25">
        <f t="shared" ref="X84:X102" si="5">(W84/W$117)</f>
        <v>6.1711205278214582E-6</v>
      </c>
      <c r="Y84" s="9"/>
    </row>
    <row r="85" spans="1:25">
      <c r="A85" s="10" t="s">
        <v>522</v>
      </c>
      <c r="B85" s="41" t="s">
        <v>598</v>
      </c>
      <c r="C85" s="42" t="s">
        <v>60</v>
      </c>
      <c r="D85" s="13">
        <v>805</v>
      </c>
      <c r="E85" s="13">
        <v>1124</v>
      </c>
      <c r="F85" s="13">
        <v>2115</v>
      </c>
      <c r="G85" s="13">
        <v>2127</v>
      </c>
      <c r="H85" s="13">
        <v>2541</v>
      </c>
      <c r="I85" s="13">
        <v>1897</v>
      </c>
      <c r="J85" s="13">
        <v>1845</v>
      </c>
      <c r="K85" s="13">
        <v>1359</v>
      </c>
      <c r="L85" s="13">
        <v>1474</v>
      </c>
      <c r="M85" s="13">
        <v>1611</v>
      </c>
      <c r="N85" s="13">
        <v>1822</v>
      </c>
      <c r="O85" s="44">
        <v>1572</v>
      </c>
      <c r="P85" s="13">
        <v>2084</v>
      </c>
      <c r="Q85" s="13">
        <v>1995</v>
      </c>
      <c r="R85" s="13">
        <v>2269</v>
      </c>
      <c r="S85" s="13">
        <v>2406</v>
      </c>
      <c r="T85" s="13">
        <v>382</v>
      </c>
      <c r="U85" s="13">
        <v>0</v>
      </c>
      <c r="V85" s="13">
        <v>0</v>
      </c>
      <c r="W85" s="24">
        <f t="shared" si="4"/>
        <v>29428</v>
      </c>
      <c r="X85" s="25">
        <f t="shared" si="5"/>
        <v>3.48467302873894E-6</v>
      </c>
      <c r="Y85" s="9"/>
    </row>
    <row r="86" spans="1:25">
      <c r="A86" s="10" t="s">
        <v>485</v>
      </c>
      <c r="B86" s="41" t="s">
        <v>598</v>
      </c>
      <c r="C86" s="42" t="s">
        <v>599</v>
      </c>
      <c r="D86" s="13">
        <v>751017</v>
      </c>
      <c r="E86" s="13">
        <v>604195</v>
      </c>
      <c r="F86" s="13">
        <v>2886909</v>
      </c>
      <c r="G86" s="13">
        <v>1347331</v>
      </c>
      <c r="H86" s="13">
        <v>609164</v>
      </c>
      <c r="I86" s="13">
        <v>4800360</v>
      </c>
      <c r="J86" s="13">
        <v>1483538</v>
      </c>
      <c r="K86" s="13">
        <v>2434175</v>
      </c>
      <c r="L86" s="13">
        <v>2313903</v>
      </c>
      <c r="M86" s="13">
        <v>4022713</v>
      </c>
      <c r="N86" s="13">
        <v>1640000</v>
      </c>
      <c r="O86" s="44">
        <v>747099</v>
      </c>
      <c r="P86" s="13">
        <v>1057228</v>
      </c>
      <c r="Q86" s="13">
        <v>812140</v>
      </c>
      <c r="R86" s="13">
        <v>3948410</v>
      </c>
      <c r="S86" s="13">
        <v>946676</v>
      </c>
      <c r="T86" s="13">
        <v>2085032</v>
      </c>
      <c r="U86" s="13">
        <v>1817551</v>
      </c>
      <c r="V86" s="13">
        <v>2678785</v>
      </c>
      <c r="W86" s="24">
        <f t="shared" si="4"/>
        <v>36986226</v>
      </c>
      <c r="X86" s="25">
        <f t="shared" si="5"/>
        <v>4.3796691646405782E-3</v>
      </c>
      <c r="Y86" s="9"/>
    </row>
    <row r="87" spans="1:25">
      <c r="A87" s="10" t="s">
        <v>592</v>
      </c>
      <c r="B87" s="41" t="s">
        <v>598</v>
      </c>
      <c r="C87" s="42" t="s">
        <v>52</v>
      </c>
      <c r="D87" s="13">
        <v>0</v>
      </c>
      <c r="E87" s="13">
        <v>0</v>
      </c>
      <c r="F87" s="13">
        <v>0</v>
      </c>
      <c r="G87" s="13">
        <v>0</v>
      </c>
      <c r="H87" s="13">
        <v>0</v>
      </c>
      <c r="I87" s="13">
        <v>0</v>
      </c>
      <c r="J87" s="13">
        <v>0</v>
      </c>
      <c r="K87" s="13">
        <v>0</v>
      </c>
      <c r="L87" s="13">
        <v>0</v>
      </c>
      <c r="M87" s="13">
        <v>45401</v>
      </c>
      <c r="N87" s="13">
        <v>60322</v>
      </c>
      <c r="O87" s="44">
        <v>54105</v>
      </c>
      <c r="P87" s="13">
        <v>70062</v>
      </c>
      <c r="Q87" s="13">
        <v>0</v>
      </c>
      <c r="R87" s="13">
        <v>0</v>
      </c>
      <c r="S87" s="13">
        <v>0</v>
      </c>
      <c r="T87" s="13">
        <v>0</v>
      </c>
      <c r="U87" s="13">
        <v>0</v>
      </c>
      <c r="V87" s="13">
        <v>0</v>
      </c>
      <c r="W87" s="24">
        <f t="shared" si="4"/>
        <v>229890</v>
      </c>
      <c r="X87" s="25">
        <f t="shared" si="5"/>
        <v>2.7222083817343855E-5</v>
      </c>
      <c r="Y87" s="9"/>
    </row>
    <row r="88" spans="1:25">
      <c r="A88" s="10" t="s">
        <v>523</v>
      </c>
      <c r="B88" s="41" t="s">
        <v>598</v>
      </c>
      <c r="C88" s="42" t="s">
        <v>61</v>
      </c>
      <c r="D88" s="13">
        <v>0</v>
      </c>
      <c r="E88" s="13">
        <v>97834</v>
      </c>
      <c r="F88" s="13">
        <v>0</v>
      </c>
      <c r="G88" s="13">
        <v>9938</v>
      </c>
      <c r="H88" s="13">
        <v>2913</v>
      </c>
      <c r="I88" s="13">
        <v>2397</v>
      </c>
      <c r="J88" s="13">
        <v>11232</v>
      </c>
      <c r="K88" s="13">
        <v>2407</v>
      </c>
      <c r="L88" s="13">
        <v>2056</v>
      </c>
      <c r="M88" s="13">
        <v>0</v>
      </c>
      <c r="N88" s="13">
        <v>0</v>
      </c>
      <c r="O88" s="44">
        <v>0</v>
      </c>
      <c r="P88" s="13">
        <v>0</v>
      </c>
      <c r="Q88" s="13">
        <v>0</v>
      </c>
      <c r="R88" s="13">
        <v>0</v>
      </c>
      <c r="S88" s="13">
        <v>59</v>
      </c>
      <c r="T88" s="13">
        <v>0</v>
      </c>
      <c r="U88" s="13">
        <v>0</v>
      </c>
      <c r="V88" s="13">
        <v>0</v>
      </c>
      <c r="W88" s="24">
        <f t="shared" si="4"/>
        <v>128836</v>
      </c>
      <c r="X88" s="25">
        <f t="shared" si="5"/>
        <v>1.5255924097139122E-5</v>
      </c>
      <c r="Y88" s="9"/>
    </row>
    <row r="89" spans="1:25">
      <c r="A89" s="10" t="s">
        <v>549</v>
      </c>
      <c r="B89" s="41" t="s">
        <v>598</v>
      </c>
      <c r="C89" s="42" t="s">
        <v>53</v>
      </c>
      <c r="D89" s="13">
        <v>0</v>
      </c>
      <c r="E89" s="13">
        <v>0</v>
      </c>
      <c r="F89" s="13">
        <v>0</v>
      </c>
      <c r="G89" s="13">
        <v>0</v>
      </c>
      <c r="H89" s="13">
        <v>61917</v>
      </c>
      <c r="I89" s="13">
        <v>0</v>
      </c>
      <c r="J89" s="13">
        <v>0</v>
      </c>
      <c r="K89" s="13">
        <v>0</v>
      </c>
      <c r="L89" s="13">
        <v>0</v>
      </c>
      <c r="M89" s="13">
        <v>0</v>
      </c>
      <c r="N89" s="13">
        <v>0</v>
      </c>
      <c r="O89" s="44">
        <v>0</v>
      </c>
      <c r="P89" s="13">
        <v>0</v>
      </c>
      <c r="Q89" s="13">
        <v>0</v>
      </c>
      <c r="R89" s="13">
        <v>0</v>
      </c>
      <c r="S89" s="13">
        <v>0</v>
      </c>
      <c r="T89" s="13">
        <v>0</v>
      </c>
      <c r="U89" s="13">
        <v>0</v>
      </c>
      <c r="V89" s="13">
        <v>0</v>
      </c>
      <c r="W89" s="24">
        <f t="shared" si="4"/>
        <v>61917</v>
      </c>
      <c r="X89" s="25">
        <f t="shared" si="5"/>
        <v>7.3318098382638628E-6</v>
      </c>
      <c r="Y89" s="9"/>
    </row>
    <row r="90" spans="1:25">
      <c r="A90" s="10" t="s">
        <v>495</v>
      </c>
      <c r="B90" s="41" t="s">
        <v>598</v>
      </c>
      <c r="C90" s="42" t="s">
        <v>45</v>
      </c>
      <c r="D90" s="13">
        <v>237375</v>
      </c>
      <c r="E90" s="13">
        <v>444789</v>
      </c>
      <c r="F90" s="13">
        <v>645017</v>
      </c>
      <c r="G90" s="13">
        <v>528495</v>
      </c>
      <c r="H90" s="13">
        <v>483552</v>
      </c>
      <c r="I90" s="13">
        <v>479552</v>
      </c>
      <c r="J90" s="13">
        <v>533030</v>
      </c>
      <c r="K90" s="13">
        <v>674723</v>
      </c>
      <c r="L90" s="13">
        <v>932878</v>
      </c>
      <c r="M90" s="13">
        <v>0</v>
      </c>
      <c r="N90" s="13">
        <v>920748</v>
      </c>
      <c r="O90" s="44">
        <v>585840</v>
      </c>
      <c r="P90" s="13">
        <v>429979</v>
      </c>
      <c r="Q90" s="13">
        <v>307159</v>
      </c>
      <c r="R90" s="13">
        <v>293934</v>
      </c>
      <c r="S90" s="13">
        <v>0</v>
      </c>
      <c r="T90" s="13">
        <v>0</v>
      </c>
      <c r="U90" s="13">
        <v>0</v>
      </c>
      <c r="V90" s="13">
        <v>0</v>
      </c>
      <c r="W90" s="24">
        <f t="shared" si="4"/>
        <v>7497071</v>
      </c>
      <c r="X90" s="25">
        <f t="shared" si="5"/>
        <v>8.8775455716463489E-4</v>
      </c>
      <c r="Y90" s="9"/>
    </row>
    <row r="91" spans="1:25">
      <c r="A91" s="10" t="s">
        <v>486</v>
      </c>
      <c r="B91" s="41" t="s">
        <v>598</v>
      </c>
      <c r="C91" s="42" t="s">
        <v>599</v>
      </c>
      <c r="D91" s="13">
        <v>0</v>
      </c>
      <c r="E91" s="13">
        <v>0</v>
      </c>
      <c r="F91" s="13">
        <v>0</v>
      </c>
      <c r="G91" s="13">
        <v>0</v>
      </c>
      <c r="H91" s="13">
        <v>0</v>
      </c>
      <c r="I91" s="13">
        <v>0</v>
      </c>
      <c r="J91" s="13">
        <v>0</v>
      </c>
      <c r="K91" s="13">
        <v>364574</v>
      </c>
      <c r="L91" s="13">
        <v>0</v>
      </c>
      <c r="M91" s="13">
        <v>0</v>
      </c>
      <c r="N91" s="13">
        <v>0</v>
      </c>
      <c r="O91" s="44">
        <v>0</v>
      </c>
      <c r="P91" s="13">
        <v>0</v>
      </c>
      <c r="Q91" s="13">
        <v>0</v>
      </c>
      <c r="R91" s="13">
        <v>0</v>
      </c>
      <c r="S91" s="13">
        <v>0</v>
      </c>
      <c r="T91" s="13">
        <v>0</v>
      </c>
      <c r="U91" s="13">
        <v>0</v>
      </c>
      <c r="V91" s="13">
        <v>0</v>
      </c>
      <c r="W91" s="24">
        <f t="shared" si="4"/>
        <v>364574</v>
      </c>
      <c r="X91" s="25">
        <f t="shared" si="5"/>
        <v>4.3170490171927091E-5</v>
      </c>
      <c r="Y91" s="9"/>
    </row>
    <row r="92" spans="1:25">
      <c r="A92" s="10" t="s">
        <v>487</v>
      </c>
      <c r="B92" s="41" t="s">
        <v>598</v>
      </c>
      <c r="C92" s="42" t="s">
        <v>599</v>
      </c>
      <c r="D92" s="13">
        <v>74548902</v>
      </c>
      <c r="E92" s="13">
        <v>117065739</v>
      </c>
      <c r="F92" s="13">
        <v>138404427</v>
      </c>
      <c r="G92" s="13">
        <v>136523448</v>
      </c>
      <c r="H92" s="13">
        <v>134252538</v>
      </c>
      <c r="I92" s="13">
        <v>110480816</v>
      </c>
      <c r="J92" s="13">
        <v>95217143</v>
      </c>
      <c r="K92" s="13">
        <v>74386842</v>
      </c>
      <c r="L92" s="13">
        <v>70665678</v>
      </c>
      <c r="M92" s="13">
        <v>80802136</v>
      </c>
      <c r="N92" s="13">
        <v>74088011</v>
      </c>
      <c r="O92" s="44">
        <v>87536663</v>
      </c>
      <c r="P92" s="13">
        <v>83219877</v>
      </c>
      <c r="Q92" s="13">
        <v>88976799</v>
      </c>
      <c r="R92" s="13">
        <v>100544277</v>
      </c>
      <c r="S92" s="13">
        <v>101385391</v>
      </c>
      <c r="T92" s="13">
        <v>78798092</v>
      </c>
      <c r="U92" s="13">
        <v>85019651</v>
      </c>
      <c r="V92" s="13">
        <v>96575570</v>
      </c>
      <c r="W92" s="24">
        <f t="shared" si="4"/>
        <v>1828492000</v>
      </c>
      <c r="X92" s="25">
        <f t="shared" si="5"/>
        <v>0.21651817166185</v>
      </c>
      <c r="Y92" s="9"/>
    </row>
    <row r="93" spans="1:25">
      <c r="A93" s="10" t="s">
        <v>488</v>
      </c>
      <c r="B93" s="41" t="s">
        <v>598</v>
      </c>
      <c r="C93" s="42" t="s">
        <v>599</v>
      </c>
      <c r="D93" s="13">
        <v>206275894</v>
      </c>
      <c r="E93" s="13">
        <v>189599463</v>
      </c>
      <c r="F93" s="13">
        <v>201229177</v>
      </c>
      <c r="G93" s="13">
        <v>308969895</v>
      </c>
      <c r="H93" s="13">
        <v>271962989</v>
      </c>
      <c r="I93" s="13">
        <v>242518948</v>
      </c>
      <c r="J93" s="13">
        <v>183899265</v>
      </c>
      <c r="K93" s="13">
        <v>183912841</v>
      </c>
      <c r="L93" s="13">
        <v>153474161</v>
      </c>
      <c r="M93" s="13">
        <v>133994478</v>
      </c>
      <c r="N93" s="13">
        <v>129811028</v>
      </c>
      <c r="O93" s="44">
        <v>103551651</v>
      </c>
      <c r="P93" s="13">
        <v>99052444</v>
      </c>
      <c r="Q93" s="13">
        <v>102526079</v>
      </c>
      <c r="R93" s="13">
        <v>114428405</v>
      </c>
      <c r="S93" s="13">
        <v>118851536</v>
      </c>
      <c r="T93" s="13">
        <v>96461620</v>
      </c>
      <c r="U93" s="13">
        <v>102087819</v>
      </c>
      <c r="V93" s="13">
        <v>119309677</v>
      </c>
      <c r="W93" s="24">
        <f t="shared" si="4"/>
        <v>3061917370</v>
      </c>
      <c r="X93" s="25">
        <f t="shared" si="5"/>
        <v>0.36257240979564598</v>
      </c>
      <c r="Y93" s="9"/>
    </row>
    <row r="94" spans="1:25">
      <c r="A94" s="10" t="s">
        <v>546</v>
      </c>
      <c r="B94" s="41" t="s">
        <v>598</v>
      </c>
      <c r="C94" s="42" t="s">
        <v>476</v>
      </c>
      <c r="D94" s="13">
        <v>0</v>
      </c>
      <c r="E94" s="13">
        <v>0</v>
      </c>
      <c r="F94" s="13">
        <v>0</v>
      </c>
      <c r="G94" s="13">
        <v>0</v>
      </c>
      <c r="H94" s="13">
        <v>0</v>
      </c>
      <c r="I94" s="13">
        <v>4740</v>
      </c>
      <c r="J94" s="13">
        <v>0</v>
      </c>
      <c r="K94" s="13">
        <v>0</v>
      </c>
      <c r="L94" s="13">
        <v>0</v>
      </c>
      <c r="M94" s="13">
        <v>0</v>
      </c>
      <c r="N94" s="13">
        <v>0</v>
      </c>
      <c r="O94" s="44">
        <v>0</v>
      </c>
      <c r="P94" s="13">
        <v>0</v>
      </c>
      <c r="Q94" s="13">
        <v>0</v>
      </c>
      <c r="R94" s="13">
        <v>0</v>
      </c>
      <c r="S94" s="13">
        <v>0</v>
      </c>
      <c r="T94" s="13">
        <v>0</v>
      </c>
      <c r="U94" s="13">
        <v>0</v>
      </c>
      <c r="V94" s="13">
        <v>0</v>
      </c>
      <c r="W94" s="24">
        <f t="shared" si="4"/>
        <v>4740</v>
      </c>
      <c r="X94" s="25">
        <f t="shared" si="5"/>
        <v>5.6128007870812068E-7</v>
      </c>
      <c r="Y94" s="9"/>
    </row>
    <row r="95" spans="1:25">
      <c r="A95" s="10" t="s">
        <v>489</v>
      </c>
      <c r="B95" s="41" t="s">
        <v>598</v>
      </c>
      <c r="C95" s="42" t="s">
        <v>599</v>
      </c>
      <c r="D95" s="13">
        <v>110535741</v>
      </c>
      <c r="E95" s="13">
        <v>97587988</v>
      </c>
      <c r="F95" s="13">
        <v>219924030</v>
      </c>
      <c r="G95" s="13">
        <v>210841809</v>
      </c>
      <c r="H95" s="13">
        <v>138043330</v>
      </c>
      <c r="I95" s="13">
        <v>137769751</v>
      </c>
      <c r="J95" s="13">
        <v>99196798</v>
      </c>
      <c r="K95" s="13">
        <v>66943172</v>
      </c>
      <c r="L95" s="13">
        <v>61580332</v>
      </c>
      <c r="M95" s="13">
        <v>61200106</v>
      </c>
      <c r="N95" s="13">
        <v>82967270</v>
      </c>
      <c r="O95" s="44">
        <v>93521529</v>
      </c>
      <c r="P95" s="13">
        <v>91067634</v>
      </c>
      <c r="Q95" s="13">
        <v>104394951</v>
      </c>
      <c r="R95" s="13">
        <v>77736838</v>
      </c>
      <c r="S95" s="13">
        <v>78091713</v>
      </c>
      <c r="T95" s="13">
        <v>75300015</v>
      </c>
      <c r="U95" s="13">
        <v>83316620</v>
      </c>
      <c r="V95" s="13">
        <v>109675453</v>
      </c>
      <c r="W95" s="24">
        <f t="shared" si="4"/>
        <v>1999695080</v>
      </c>
      <c r="X95" s="25">
        <f t="shared" si="5"/>
        <v>0.23679093077946028</v>
      </c>
      <c r="Y95" s="9"/>
    </row>
    <row r="96" spans="1:25">
      <c r="A96" s="10" t="s">
        <v>520</v>
      </c>
      <c r="B96" s="41" t="s">
        <v>598</v>
      </c>
      <c r="C96" s="42" t="s">
        <v>57</v>
      </c>
      <c r="D96" s="13">
        <v>0</v>
      </c>
      <c r="E96" s="13">
        <v>1923</v>
      </c>
      <c r="F96" s="13">
        <v>20529</v>
      </c>
      <c r="G96" s="13">
        <v>24089</v>
      </c>
      <c r="H96" s="13">
        <v>28267</v>
      </c>
      <c r="I96" s="13">
        <v>28556</v>
      </c>
      <c r="J96" s="13">
        <v>6530</v>
      </c>
      <c r="K96" s="13">
        <v>4648</v>
      </c>
      <c r="L96" s="13">
        <v>2752</v>
      </c>
      <c r="M96" s="13">
        <v>4569</v>
      </c>
      <c r="N96" s="13">
        <v>5159</v>
      </c>
      <c r="O96" s="44">
        <v>1046</v>
      </c>
      <c r="P96" s="13">
        <v>975</v>
      </c>
      <c r="Q96" s="13">
        <v>1134</v>
      </c>
      <c r="R96" s="13">
        <v>997</v>
      </c>
      <c r="S96" s="13">
        <v>1026</v>
      </c>
      <c r="T96" s="13">
        <v>1174</v>
      </c>
      <c r="U96" s="13">
        <v>1250</v>
      </c>
      <c r="V96" s="13">
        <v>775</v>
      </c>
      <c r="W96" s="24">
        <f t="shared" si="4"/>
        <v>135399</v>
      </c>
      <c r="X96" s="25">
        <f t="shared" si="5"/>
        <v>1.603307202046431E-5</v>
      </c>
      <c r="Y96" s="9"/>
    </row>
    <row r="97" spans="1:25">
      <c r="A97" s="10" t="s">
        <v>521</v>
      </c>
      <c r="B97" s="41" t="s">
        <v>598</v>
      </c>
      <c r="C97" s="42" t="s">
        <v>58</v>
      </c>
      <c r="D97" s="13">
        <v>40442</v>
      </c>
      <c r="E97" s="13">
        <v>32700</v>
      </c>
      <c r="F97" s="13">
        <v>35305</v>
      </c>
      <c r="G97" s="13">
        <v>13151</v>
      </c>
      <c r="H97" s="13">
        <v>3261</v>
      </c>
      <c r="I97" s="13">
        <v>3453</v>
      </c>
      <c r="J97" s="13">
        <v>2875</v>
      </c>
      <c r="K97" s="13">
        <v>2269</v>
      </c>
      <c r="L97" s="13">
        <v>1457</v>
      </c>
      <c r="M97" s="13">
        <v>2689</v>
      </c>
      <c r="N97" s="13">
        <v>2550</v>
      </c>
      <c r="O97" s="44">
        <v>2771</v>
      </c>
      <c r="P97" s="13">
        <v>2212</v>
      </c>
      <c r="Q97" s="13">
        <v>2188</v>
      </c>
      <c r="R97" s="13">
        <v>2923</v>
      </c>
      <c r="S97" s="13">
        <v>864</v>
      </c>
      <c r="T97" s="13">
        <v>874</v>
      </c>
      <c r="U97" s="13">
        <v>646</v>
      </c>
      <c r="V97" s="13">
        <v>0</v>
      </c>
      <c r="W97" s="24">
        <f t="shared" si="4"/>
        <v>152630</v>
      </c>
      <c r="X97" s="25">
        <f t="shared" si="5"/>
        <v>1.8073455361438916E-5</v>
      </c>
      <c r="Y97" s="9"/>
    </row>
    <row r="98" spans="1:25">
      <c r="A98" s="10" t="s">
        <v>554</v>
      </c>
      <c r="B98" s="41" t="s">
        <v>598</v>
      </c>
      <c r="C98" s="42" t="s">
        <v>58</v>
      </c>
      <c r="D98" s="13">
        <v>72854</v>
      </c>
      <c r="E98" s="13">
        <v>19114</v>
      </c>
      <c r="F98" s="13">
        <v>10671</v>
      </c>
      <c r="G98" s="13">
        <v>5425</v>
      </c>
      <c r="H98" s="13">
        <v>0</v>
      </c>
      <c r="I98" s="13">
        <v>0</v>
      </c>
      <c r="J98" s="13">
        <v>0</v>
      </c>
      <c r="K98" s="13">
        <v>0</v>
      </c>
      <c r="L98" s="13">
        <v>0</v>
      </c>
      <c r="M98" s="13">
        <v>0</v>
      </c>
      <c r="N98" s="13">
        <v>0</v>
      </c>
      <c r="O98" s="44">
        <v>0</v>
      </c>
      <c r="P98" s="13">
        <v>0</v>
      </c>
      <c r="Q98" s="13">
        <v>0</v>
      </c>
      <c r="R98" s="13">
        <v>0</v>
      </c>
      <c r="S98" s="13">
        <v>0</v>
      </c>
      <c r="T98" s="13">
        <v>0</v>
      </c>
      <c r="U98" s="13">
        <v>0</v>
      </c>
      <c r="V98" s="13">
        <v>0</v>
      </c>
      <c r="W98" s="24">
        <f t="shared" si="4"/>
        <v>108064</v>
      </c>
      <c r="X98" s="25">
        <f t="shared" si="5"/>
        <v>1.2796238486395434E-5</v>
      </c>
      <c r="Y98" s="9"/>
    </row>
    <row r="99" spans="1:25">
      <c r="A99" s="10" t="s">
        <v>558</v>
      </c>
      <c r="B99" s="41" t="s">
        <v>598</v>
      </c>
      <c r="C99" s="42" t="s">
        <v>62</v>
      </c>
      <c r="D99" s="13">
        <v>0</v>
      </c>
      <c r="E99" s="13">
        <v>0</v>
      </c>
      <c r="F99" s="13">
        <v>0</v>
      </c>
      <c r="G99" s="13">
        <v>73</v>
      </c>
      <c r="H99" s="13">
        <v>155</v>
      </c>
      <c r="I99" s="13">
        <v>0</v>
      </c>
      <c r="J99" s="13">
        <v>0</v>
      </c>
      <c r="K99" s="13">
        <v>0</v>
      </c>
      <c r="L99" s="13">
        <v>120</v>
      </c>
      <c r="M99" s="13">
        <v>90</v>
      </c>
      <c r="N99" s="13">
        <v>115</v>
      </c>
      <c r="O99" s="44">
        <v>105</v>
      </c>
      <c r="P99" s="13">
        <v>90</v>
      </c>
      <c r="Q99" s="13">
        <v>120</v>
      </c>
      <c r="R99" s="13">
        <v>120</v>
      </c>
      <c r="S99" s="13">
        <v>0</v>
      </c>
      <c r="T99" s="13">
        <v>0</v>
      </c>
      <c r="U99" s="13">
        <v>0</v>
      </c>
      <c r="V99" s="13">
        <v>0</v>
      </c>
      <c r="W99" s="24">
        <f t="shared" si="4"/>
        <v>988</v>
      </c>
      <c r="X99" s="25">
        <f t="shared" si="5"/>
        <v>1.1699255649021588E-7</v>
      </c>
      <c r="Y99" s="9"/>
    </row>
    <row r="100" spans="1:25">
      <c r="A100" s="10" t="s">
        <v>524</v>
      </c>
      <c r="B100" s="41" t="s">
        <v>598</v>
      </c>
      <c r="C100" s="42" t="s">
        <v>63</v>
      </c>
      <c r="D100" s="13">
        <v>103328</v>
      </c>
      <c r="E100" s="13">
        <v>397510</v>
      </c>
      <c r="F100" s="13">
        <v>579890</v>
      </c>
      <c r="G100" s="13">
        <v>327773</v>
      </c>
      <c r="H100" s="13">
        <v>131416</v>
      </c>
      <c r="I100" s="13">
        <v>156325</v>
      </c>
      <c r="J100" s="13">
        <v>354313</v>
      </c>
      <c r="K100" s="13">
        <v>90768</v>
      </c>
      <c r="L100" s="13">
        <v>297977</v>
      </c>
      <c r="M100" s="13">
        <v>311098</v>
      </c>
      <c r="N100" s="13">
        <v>1830872</v>
      </c>
      <c r="O100" s="44">
        <v>2703879</v>
      </c>
      <c r="P100" s="13">
        <v>2860221</v>
      </c>
      <c r="Q100" s="13">
        <v>1936681</v>
      </c>
      <c r="R100" s="13">
        <v>1102641</v>
      </c>
      <c r="S100" s="13">
        <v>959740</v>
      </c>
      <c r="T100" s="13">
        <v>1394426</v>
      </c>
      <c r="U100" s="13">
        <v>1720502</v>
      </c>
      <c r="V100" s="13">
        <v>1224368</v>
      </c>
      <c r="W100" s="24">
        <f t="shared" si="4"/>
        <v>18483728</v>
      </c>
      <c r="X100" s="25">
        <f t="shared" si="5"/>
        <v>2.1887232714471508E-3</v>
      </c>
      <c r="Y100" s="9"/>
    </row>
    <row r="101" spans="1:25">
      <c r="A101" s="10" t="s">
        <v>490</v>
      </c>
      <c r="B101" s="41" t="s">
        <v>598</v>
      </c>
      <c r="C101" s="42" t="s">
        <v>599</v>
      </c>
      <c r="D101" s="13">
        <v>20781253</v>
      </c>
      <c r="E101" s="13">
        <v>28326951</v>
      </c>
      <c r="F101" s="13">
        <v>35157103</v>
      </c>
      <c r="G101" s="13">
        <v>35007082</v>
      </c>
      <c r="H101" s="13">
        <v>20880831</v>
      </c>
      <c r="I101" s="13">
        <v>22197454</v>
      </c>
      <c r="J101" s="13">
        <v>18074942</v>
      </c>
      <c r="K101" s="13">
        <v>12445479</v>
      </c>
      <c r="L101" s="13">
        <v>12235897</v>
      </c>
      <c r="M101" s="13">
        <v>13470674</v>
      </c>
      <c r="N101" s="13">
        <v>21443985</v>
      </c>
      <c r="O101" s="44">
        <v>23795822</v>
      </c>
      <c r="P101" s="13">
        <v>16279013</v>
      </c>
      <c r="Q101" s="13">
        <v>22620204</v>
      </c>
      <c r="R101" s="13">
        <v>22426530</v>
      </c>
      <c r="S101" s="13">
        <v>23766194</v>
      </c>
      <c r="T101" s="13">
        <v>22152540</v>
      </c>
      <c r="U101" s="13">
        <v>24909211</v>
      </c>
      <c r="V101" s="13">
        <v>24729137</v>
      </c>
      <c r="W101" s="24">
        <f t="shared" si="4"/>
        <v>420700302</v>
      </c>
      <c r="X101" s="25">
        <f t="shared" si="5"/>
        <v>4.9816603084196234E-2</v>
      </c>
      <c r="Y101" s="9"/>
    </row>
    <row r="102" spans="1:25">
      <c r="A102" s="10" t="s">
        <v>528</v>
      </c>
      <c r="B102" s="41" t="s">
        <v>598</v>
      </c>
      <c r="C102" s="42" t="s">
        <v>599</v>
      </c>
      <c r="D102" s="13">
        <v>1670480</v>
      </c>
      <c r="E102" s="13">
        <v>2284391</v>
      </c>
      <c r="F102" s="13">
        <v>1768161</v>
      </c>
      <c r="G102" s="13">
        <v>1339841</v>
      </c>
      <c r="H102" s="13">
        <v>1737112</v>
      </c>
      <c r="I102" s="13">
        <v>2156358</v>
      </c>
      <c r="J102" s="13">
        <v>2033580</v>
      </c>
      <c r="K102" s="13">
        <v>2119202</v>
      </c>
      <c r="L102" s="13">
        <v>2579486</v>
      </c>
      <c r="M102" s="13">
        <v>2286404</v>
      </c>
      <c r="N102" s="13">
        <v>2118910</v>
      </c>
      <c r="O102" s="44">
        <v>1985212</v>
      </c>
      <c r="P102" s="13">
        <v>2271732</v>
      </c>
      <c r="Q102" s="13">
        <v>0</v>
      </c>
      <c r="R102" s="13">
        <v>0</v>
      </c>
      <c r="S102" s="13">
        <v>0</v>
      </c>
      <c r="T102" s="13">
        <v>0</v>
      </c>
      <c r="U102" s="13">
        <v>2539418</v>
      </c>
      <c r="V102" s="13">
        <v>2310202</v>
      </c>
      <c r="W102" s="24">
        <f t="shared" si="4"/>
        <v>31200489</v>
      </c>
      <c r="X102" s="25">
        <f t="shared" si="5"/>
        <v>3.6945596881122057E-3</v>
      </c>
      <c r="Y102" s="9"/>
    </row>
    <row r="103" spans="1:25">
      <c r="A103" s="10" t="s">
        <v>593</v>
      </c>
      <c r="B103" s="41" t="s">
        <v>600</v>
      </c>
      <c r="C103" s="42" t="s">
        <v>64</v>
      </c>
      <c r="D103" s="13">
        <v>0</v>
      </c>
      <c r="E103" s="13">
        <v>0</v>
      </c>
      <c r="F103" s="13">
        <v>0</v>
      </c>
      <c r="G103" s="13">
        <v>0</v>
      </c>
      <c r="H103" s="13">
        <v>0</v>
      </c>
      <c r="I103" s="13">
        <v>0</v>
      </c>
      <c r="J103" s="13">
        <v>0</v>
      </c>
      <c r="K103" s="13">
        <v>0</v>
      </c>
      <c r="L103" s="13">
        <v>0</v>
      </c>
      <c r="M103" s="13">
        <v>273476</v>
      </c>
      <c r="N103" s="13">
        <v>0</v>
      </c>
      <c r="O103" s="44">
        <v>0</v>
      </c>
      <c r="P103" s="13">
        <v>0</v>
      </c>
      <c r="Q103" s="13">
        <v>0</v>
      </c>
      <c r="R103" s="13">
        <v>0</v>
      </c>
      <c r="S103" s="13">
        <v>0</v>
      </c>
      <c r="T103" s="13">
        <v>0</v>
      </c>
      <c r="U103" s="13">
        <v>0</v>
      </c>
      <c r="V103" s="13">
        <v>0</v>
      </c>
      <c r="W103" s="24">
        <f t="shared" si="4"/>
        <v>273476</v>
      </c>
      <c r="X103" s="25">
        <f t="shared" ref="X103:X111" si="6">(W103/W$117)</f>
        <v>3.238325544404684E-5</v>
      </c>
      <c r="Y103" s="9"/>
    </row>
    <row r="104" spans="1:25">
      <c r="A104" s="10" t="s">
        <v>544</v>
      </c>
      <c r="B104" s="41" t="s">
        <v>598</v>
      </c>
      <c r="C104" s="42" t="s">
        <v>64</v>
      </c>
      <c r="D104" s="13">
        <v>0</v>
      </c>
      <c r="E104" s="13">
        <v>0</v>
      </c>
      <c r="F104" s="13">
        <v>0</v>
      </c>
      <c r="G104" s="13">
        <v>0</v>
      </c>
      <c r="H104" s="13">
        <v>0</v>
      </c>
      <c r="I104" s="13">
        <v>2000</v>
      </c>
      <c r="J104" s="13">
        <v>0</v>
      </c>
      <c r="K104" s="13">
        <v>0</v>
      </c>
      <c r="L104" s="13">
        <v>0</v>
      </c>
      <c r="M104" s="13">
        <v>522</v>
      </c>
      <c r="N104" s="13">
        <v>0</v>
      </c>
      <c r="O104" s="44">
        <v>0</v>
      </c>
      <c r="P104" s="13">
        <v>0</v>
      </c>
      <c r="Q104" s="13">
        <v>402</v>
      </c>
      <c r="R104" s="13">
        <v>0</v>
      </c>
      <c r="S104" s="13">
        <v>0</v>
      </c>
      <c r="T104" s="13">
        <v>0</v>
      </c>
      <c r="U104" s="13">
        <v>0</v>
      </c>
      <c r="V104" s="13">
        <v>0</v>
      </c>
      <c r="W104" s="24">
        <f t="shared" si="4"/>
        <v>2924</v>
      </c>
      <c r="X104" s="25">
        <f t="shared" si="6"/>
        <v>3.4624112872205591E-7</v>
      </c>
      <c r="Y104" s="9"/>
    </row>
    <row r="105" spans="1:25">
      <c r="A105" s="10" t="s">
        <v>563</v>
      </c>
      <c r="B105" s="41" t="s">
        <v>598</v>
      </c>
      <c r="C105" s="42" t="s">
        <v>9</v>
      </c>
      <c r="D105" s="13">
        <v>184296</v>
      </c>
      <c r="E105" s="13">
        <v>0</v>
      </c>
      <c r="F105" s="13">
        <v>0</v>
      </c>
      <c r="G105" s="13">
        <v>0</v>
      </c>
      <c r="H105" s="13">
        <v>0</v>
      </c>
      <c r="I105" s="13">
        <v>0</v>
      </c>
      <c r="J105" s="13">
        <v>0</v>
      </c>
      <c r="K105" s="13">
        <v>0</v>
      </c>
      <c r="L105" s="13">
        <v>0</v>
      </c>
      <c r="M105" s="13">
        <v>0</v>
      </c>
      <c r="N105" s="13">
        <v>0</v>
      </c>
      <c r="O105" s="44">
        <v>0</v>
      </c>
      <c r="P105" s="13">
        <v>0</v>
      </c>
      <c r="Q105" s="13">
        <v>0</v>
      </c>
      <c r="R105" s="13">
        <v>0</v>
      </c>
      <c r="S105" s="13">
        <v>0</v>
      </c>
      <c r="T105" s="13">
        <v>0</v>
      </c>
      <c r="U105" s="13">
        <v>0</v>
      </c>
      <c r="V105" s="13">
        <v>0</v>
      </c>
      <c r="W105" s="24">
        <f t="shared" si="4"/>
        <v>184296</v>
      </c>
      <c r="X105" s="25">
        <f t="shared" si="6"/>
        <v>2.1823137845061565E-5</v>
      </c>
      <c r="Y105" s="9"/>
    </row>
    <row r="106" spans="1:25">
      <c r="A106" s="10" t="s">
        <v>536</v>
      </c>
      <c r="B106" s="41" t="s">
        <v>598</v>
      </c>
      <c r="C106" s="42" t="s">
        <v>599</v>
      </c>
      <c r="D106" s="13">
        <v>0</v>
      </c>
      <c r="E106" s="13">
        <v>0</v>
      </c>
      <c r="F106" s="13">
        <v>0</v>
      </c>
      <c r="G106" s="13">
        <v>0</v>
      </c>
      <c r="H106" s="13">
        <v>57233</v>
      </c>
      <c r="I106" s="13">
        <v>24694</v>
      </c>
      <c r="J106" s="13">
        <v>93648</v>
      </c>
      <c r="K106" s="13">
        <v>0</v>
      </c>
      <c r="L106" s="13">
        <v>0</v>
      </c>
      <c r="M106" s="13">
        <v>0</v>
      </c>
      <c r="N106" s="13">
        <v>0</v>
      </c>
      <c r="O106" s="44">
        <v>0</v>
      </c>
      <c r="P106" s="13">
        <v>0</v>
      </c>
      <c r="Q106" s="13">
        <v>0</v>
      </c>
      <c r="R106" s="13">
        <v>0</v>
      </c>
      <c r="S106" s="13">
        <v>0</v>
      </c>
      <c r="T106" s="13">
        <v>0</v>
      </c>
      <c r="U106" s="13">
        <v>0</v>
      </c>
      <c r="V106" s="13">
        <v>0</v>
      </c>
      <c r="W106" s="24">
        <f t="shared" si="4"/>
        <v>175575</v>
      </c>
      <c r="X106" s="25">
        <f t="shared" si="6"/>
        <v>2.079045354834985E-5</v>
      </c>
      <c r="Y106" s="9"/>
    </row>
    <row r="107" spans="1:25">
      <c r="A107" s="10" t="s">
        <v>583</v>
      </c>
      <c r="B107" s="41" t="s">
        <v>598</v>
      </c>
      <c r="C107" s="42" t="s">
        <v>44</v>
      </c>
      <c r="D107" s="13">
        <v>0</v>
      </c>
      <c r="E107" s="13">
        <v>0</v>
      </c>
      <c r="F107" s="13">
        <v>5590</v>
      </c>
      <c r="G107" s="13">
        <v>0</v>
      </c>
      <c r="H107" s="13">
        <v>0</v>
      </c>
      <c r="I107" s="13">
        <v>0</v>
      </c>
      <c r="J107" s="13">
        <v>0</v>
      </c>
      <c r="K107" s="13">
        <v>0</v>
      </c>
      <c r="L107" s="13">
        <v>0</v>
      </c>
      <c r="M107" s="13">
        <v>0</v>
      </c>
      <c r="N107" s="13">
        <v>0</v>
      </c>
      <c r="O107" s="44">
        <v>0</v>
      </c>
      <c r="P107" s="13">
        <v>0</v>
      </c>
      <c r="Q107" s="13">
        <v>0</v>
      </c>
      <c r="R107" s="13">
        <v>0</v>
      </c>
      <c r="S107" s="13">
        <v>0</v>
      </c>
      <c r="T107" s="13">
        <v>0</v>
      </c>
      <c r="U107" s="13">
        <v>0</v>
      </c>
      <c r="V107" s="13">
        <v>0</v>
      </c>
      <c r="W107" s="24">
        <f t="shared" si="4"/>
        <v>5590</v>
      </c>
      <c r="X107" s="25">
        <f t="shared" si="6"/>
        <v>6.6193156961569515E-7</v>
      </c>
      <c r="Y107" s="9"/>
    </row>
    <row r="108" spans="1:25">
      <c r="A108" s="10" t="s">
        <v>502</v>
      </c>
      <c r="B108" s="41" t="s">
        <v>598</v>
      </c>
      <c r="C108" s="42" t="s">
        <v>24</v>
      </c>
      <c r="D108" s="13">
        <v>856</v>
      </c>
      <c r="E108" s="13">
        <v>720</v>
      </c>
      <c r="F108" s="13">
        <v>250</v>
      </c>
      <c r="G108" s="13">
        <v>1</v>
      </c>
      <c r="H108" s="13">
        <v>190</v>
      </c>
      <c r="I108" s="13">
        <v>100</v>
      </c>
      <c r="J108" s="13">
        <v>100</v>
      </c>
      <c r="K108" s="13">
        <v>200</v>
      </c>
      <c r="L108" s="13">
        <v>1</v>
      </c>
      <c r="M108" s="13">
        <v>200</v>
      </c>
      <c r="N108" s="13">
        <v>384</v>
      </c>
      <c r="O108" s="44">
        <v>8</v>
      </c>
      <c r="P108" s="13">
        <v>1</v>
      </c>
      <c r="Q108" s="13">
        <v>1</v>
      </c>
      <c r="R108" s="13">
        <v>1</v>
      </c>
      <c r="S108" s="13">
        <v>1</v>
      </c>
      <c r="T108" s="13">
        <v>1</v>
      </c>
      <c r="U108" s="13">
        <v>0</v>
      </c>
      <c r="V108" s="13">
        <v>0</v>
      </c>
      <c r="W108" s="24">
        <f t="shared" si="4"/>
        <v>3015</v>
      </c>
      <c r="X108" s="25">
        <f t="shared" si="6"/>
        <v>3.5701675892510212E-7</v>
      </c>
      <c r="Y108" s="9"/>
    </row>
    <row r="109" spans="1:25">
      <c r="A109" s="10" t="s">
        <v>620</v>
      </c>
      <c r="B109" s="41" t="s">
        <v>598</v>
      </c>
      <c r="C109" s="42" t="s">
        <v>37</v>
      </c>
      <c r="D109" s="13">
        <v>0</v>
      </c>
      <c r="E109" s="13">
        <v>0</v>
      </c>
      <c r="F109" s="13">
        <v>0</v>
      </c>
      <c r="G109" s="13">
        <v>0</v>
      </c>
      <c r="H109" s="13">
        <v>0</v>
      </c>
      <c r="I109" s="13">
        <v>0</v>
      </c>
      <c r="J109" s="13">
        <v>0</v>
      </c>
      <c r="K109" s="13">
        <v>0</v>
      </c>
      <c r="L109" s="13">
        <v>0</v>
      </c>
      <c r="M109" s="13">
        <v>0</v>
      </c>
      <c r="N109" s="13">
        <v>0</v>
      </c>
      <c r="O109" s="44">
        <v>0</v>
      </c>
      <c r="P109" s="13">
        <v>0</v>
      </c>
      <c r="Q109" s="13">
        <v>0</v>
      </c>
      <c r="R109" s="13">
        <v>0</v>
      </c>
      <c r="S109" s="13">
        <v>6225</v>
      </c>
      <c r="T109" s="13">
        <v>166926</v>
      </c>
      <c r="U109" s="13">
        <v>10800</v>
      </c>
      <c r="V109" s="13">
        <v>5550</v>
      </c>
      <c r="W109" s="24">
        <f t="shared" si="4"/>
        <v>189501</v>
      </c>
      <c r="X109" s="25">
        <f t="shared" si="6"/>
        <v>2.2439480209972064E-5</v>
      </c>
      <c r="Y109" s="9"/>
    </row>
    <row r="110" spans="1:25">
      <c r="A110" s="10" t="s">
        <v>594</v>
      </c>
      <c r="B110" s="41" t="s">
        <v>598</v>
      </c>
      <c r="C110" s="42" t="s">
        <v>8</v>
      </c>
      <c r="D110" s="13">
        <v>0</v>
      </c>
      <c r="E110" s="13">
        <v>0</v>
      </c>
      <c r="F110" s="13">
        <v>0</v>
      </c>
      <c r="G110" s="13">
        <v>0</v>
      </c>
      <c r="H110" s="13">
        <v>0</v>
      </c>
      <c r="I110" s="13">
        <v>0</v>
      </c>
      <c r="J110" s="13">
        <v>0</v>
      </c>
      <c r="K110" s="13">
        <v>0</v>
      </c>
      <c r="L110" s="13">
        <v>0</v>
      </c>
      <c r="M110" s="13">
        <v>16438</v>
      </c>
      <c r="N110" s="13">
        <v>0</v>
      </c>
      <c r="O110" s="44">
        <v>0</v>
      </c>
      <c r="P110" s="13">
        <v>0</v>
      </c>
      <c r="Q110" s="13">
        <v>0</v>
      </c>
      <c r="R110" s="13">
        <v>0</v>
      </c>
      <c r="S110" s="13">
        <v>0</v>
      </c>
      <c r="T110" s="13">
        <v>0</v>
      </c>
      <c r="U110" s="13">
        <v>0</v>
      </c>
      <c r="V110" s="13">
        <v>0</v>
      </c>
      <c r="W110" s="24">
        <f t="shared" si="4"/>
        <v>16438</v>
      </c>
      <c r="X110" s="25">
        <f t="shared" si="6"/>
        <v>1.946481420633774E-6</v>
      </c>
      <c r="Y110" s="9"/>
    </row>
    <row r="111" spans="1:25">
      <c r="A111" s="10" t="s">
        <v>559</v>
      </c>
      <c r="B111" s="41" t="s">
        <v>598</v>
      </c>
      <c r="C111" s="42" t="s">
        <v>66</v>
      </c>
      <c r="D111" s="13">
        <v>278531</v>
      </c>
      <c r="E111" s="13">
        <v>238224</v>
      </c>
      <c r="F111" s="13">
        <v>209605</v>
      </c>
      <c r="G111" s="13">
        <v>43996</v>
      </c>
      <c r="H111" s="13">
        <v>0</v>
      </c>
      <c r="I111" s="13">
        <v>0</v>
      </c>
      <c r="J111" s="13">
        <v>0</v>
      </c>
      <c r="K111" s="13">
        <v>0</v>
      </c>
      <c r="L111" s="13">
        <v>0</v>
      </c>
      <c r="M111" s="13">
        <v>0</v>
      </c>
      <c r="N111" s="13">
        <v>366090</v>
      </c>
      <c r="O111" s="44">
        <v>8447</v>
      </c>
      <c r="P111" s="13">
        <v>0</v>
      </c>
      <c r="Q111" s="13">
        <v>0</v>
      </c>
      <c r="R111" s="13">
        <v>0</v>
      </c>
      <c r="S111" s="13">
        <v>0</v>
      </c>
      <c r="T111" s="13">
        <v>0</v>
      </c>
      <c r="U111" s="13">
        <v>0</v>
      </c>
      <c r="V111" s="13">
        <v>0</v>
      </c>
      <c r="W111" s="24">
        <f t="shared" si="4"/>
        <v>1144893</v>
      </c>
      <c r="X111" s="25">
        <f t="shared" si="6"/>
        <v>1.3557080868193595E-4</v>
      </c>
      <c r="Y111" s="9"/>
    </row>
    <row r="112" spans="1:25">
      <c r="A112" s="10" t="s">
        <v>560</v>
      </c>
      <c r="B112" s="41" t="s">
        <v>598</v>
      </c>
      <c r="C112" s="42" t="s">
        <v>67</v>
      </c>
      <c r="D112" s="13">
        <v>0</v>
      </c>
      <c r="E112" s="13">
        <v>0</v>
      </c>
      <c r="F112" s="13">
        <v>0</v>
      </c>
      <c r="G112" s="13">
        <v>298</v>
      </c>
      <c r="H112" s="13">
        <v>0</v>
      </c>
      <c r="I112" s="13">
        <v>0</v>
      </c>
      <c r="J112" s="13">
        <v>0</v>
      </c>
      <c r="K112" s="13">
        <v>0</v>
      </c>
      <c r="L112" s="13">
        <v>0</v>
      </c>
      <c r="M112" s="13">
        <v>101</v>
      </c>
      <c r="N112" s="13">
        <v>0</v>
      </c>
      <c r="O112" s="44">
        <v>0</v>
      </c>
      <c r="P112" s="13">
        <v>0</v>
      </c>
      <c r="Q112" s="13">
        <v>0</v>
      </c>
      <c r="R112" s="13">
        <v>0</v>
      </c>
      <c r="S112" s="13">
        <v>25</v>
      </c>
      <c r="T112" s="13">
        <v>0</v>
      </c>
      <c r="U112" s="13">
        <v>0</v>
      </c>
      <c r="V112" s="13">
        <v>0</v>
      </c>
      <c r="W112" s="24">
        <f t="shared" si="4"/>
        <v>424</v>
      </c>
      <c r="X112" s="25">
        <f t="shared" ref="X112:X117" si="7">(W112/W$117)</f>
        <v>5.0207331935072404E-8</v>
      </c>
      <c r="Y112" s="9"/>
    </row>
    <row r="113" spans="1:128">
      <c r="A113" s="10" t="s">
        <v>529</v>
      </c>
      <c r="B113" s="41" t="s">
        <v>598</v>
      </c>
      <c r="C113" s="42" t="s">
        <v>599</v>
      </c>
      <c r="D113" s="13">
        <v>0</v>
      </c>
      <c r="E113" s="13">
        <v>0</v>
      </c>
      <c r="F113" s="13">
        <v>0</v>
      </c>
      <c r="G113" s="13">
        <v>0</v>
      </c>
      <c r="H113" s="13">
        <v>0</v>
      </c>
      <c r="I113" s="13">
        <v>0</v>
      </c>
      <c r="J113" s="13">
        <v>0</v>
      </c>
      <c r="K113" s="13">
        <v>11597</v>
      </c>
      <c r="L113" s="13">
        <v>9389</v>
      </c>
      <c r="M113" s="13">
        <v>61667</v>
      </c>
      <c r="N113" s="13">
        <v>143154</v>
      </c>
      <c r="O113" s="44">
        <v>117212</v>
      </c>
      <c r="P113" s="13">
        <v>106504</v>
      </c>
      <c r="Q113" s="13">
        <v>45819</v>
      </c>
      <c r="R113" s="13">
        <v>45937</v>
      </c>
      <c r="S113" s="13">
        <v>87977</v>
      </c>
      <c r="T113" s="13">
        <v>56223</v>
      </c>
      <c r="U113" s="13">
        <v>14112</v>
      </c>
      <c r="V113" s="13">
        <v>16863</v>
      </c>
      <c r="W113" s="24">
        <f t="shared" si="4"/>
        <v>716454</v>
      </c>
      <c r="X113" s="25">
        <f t="shared" si="7"/>
        <v>8.4837839137288587E-5</v>
      </c>
      <c r="Y113" s="9"/>
    </row>
    <row r="114" spans="1:128">
      <c r="A114" s="10" t="s">
        <v>564</v>
      </c>
      <c r="B114" s="41" t="s">
        <v>598</v>
      </c>
      <c r="C114" s="42" t="s">
        <v>30</v>
      </c>
      <c r="D114" s="13">
        <v>1089278</v>
      </c>
      <c r="E114" s="13">
        <v>12541</v>
      </c>
      <c r="F114" s="13">
        <v>0</v>
      </c>
      <c r="G114" s="13">
        <v>0</v>
      </c>
      <c r="H114" s="13">
        <v>0</v>
      </c>
      <c r="I114" s="13">
        <v>0</v>
      </c>
      <c r="J114" s="13">
        <v>0</v>
      </c>
      <c r="K114" s="13">
        <v>0</v>
      </c>
      <c r="L114" s="13">
        <v>0</v>
      </c>
      <c r="M114" s="13">
        <v>0</v>
      </c>
      <c r="N114" s="13">
        <v>0</v>
      </c>
      <c r="O114" s="44">
        <v>0</v>
      </c>
      <c r="P114" s="13">
        <v>0</v>
      </c>
      <c r="Q114" s="13">
        <v>0</v>
      </c>
      <c r="R114" s="13">
        <v>0</v>
      </c>
      <c r="S114" s="13">
        <v>0</v>
      </c>
      <c r="T114" s="13">
        <v>0</v>
      </c>
      <c r="U114" s="13">
        <v>0</v>
      </c>
      <c r="V114" s="13">
        <v>0</v>
      </c>
      <c r="W114" s="24">
        <f t="shared" si="4"/>
        <v>1101819</v>
      </c>
      <c r="X114" s="25">
        <f t="shared" si="7"/>
        <v>1.3047026477681494E-4</v>
      </c>
      <c r="Y114" s="9"/>
    </row>
    <row r="115" spans="1:128">
      <c r="A115" s="10" t="s">
        <v>565</v>
      </c>
      <c r="B115" s="41" t="s">
        <v>598</v>
      </c>
      <c r="C115" s="42" t="s">
        <v>30</v>
      </c>
      <c r="D115" s="13">
        <v>1447676</v>
      </c>
      <c r="E115" s="13">
        <v>13794</v>
      </c>
      <c r="F115" s="13">
        <v>0</v>
      </c>
      <c r="G115" s="13">
        <v>0</v>
      </c>
      <c r="H115" s="13">
        <v>0</v>
      </c>
      <c r="I115" s="13">
        <v>0</v>
      </c>
      <c r="J115" s="13">
        <v>0</v>
      </c>
      <c r="K115" s="13">
        <v>0</v>
      </c>
      <c r="L115" s="13">
        <v>0</v>
      </c>
      <c r="M115" s="13">
        <v>0</v>
      </c>
      <c r="N115" s="13">
        <v>0</v>
      </c>
      <c r="O115" s="44">
        <v>0</v>
      </c>
      <c r="P115" s="13">
        <v>0</v>
      </c>
      <c r="Q115" s="13">
        <v>0</v>
      </c>
      <c r="R115" s="13">
        <v>0</v>
      </c>
      <c r="S115" s="13">
        <v>0</v>
      </c>
      <c r="T115" s="13">
        <v>0</v>
      </c>
      <c r="U115" s="13">
        <v>0</v>
      </c>
      <c r="V115" s="13">
        <v>0</v>
      </c>
      <c r="W115" s="24">
        <f t="shared" si="4"/>
        <v>1461470</v>
      </c>
      <c r="X115" s="25">
        <f t="shared" si="7"/>
        <v>1.7305780519610912E-4</v>
      </c>
      <c r="Y115" s="9"/>
    </row>
    <row r="116" spans="1:128" ht="15.75" thickBot="1">
      <c r="A116" s="10" t="s">
        <v>561</v>
      </c>
      <c r="B116" s="43" t="s">
        <v>598</v>
      </c>
      <c r="C116" s="42" t="s">
        <v>48</v>
      </c>
      <c r="D116" s="13">
        <v>83998</v>
      </c>
      <c r="E116" s="13">
        <v>87636</v>
      </c>
      <c r="F116" s="13">
        <v>73920</v>
      </c>
      <c r="G116" s="13">
        <v>87252</v>
      </c>
      <c r="H116" s="13">
        <v>76368</v>
      </c>
      <c r="I116" s="13">
        <v>79598</v>
      </c>
      <c r="J116" s="13">
        <v>105942</v>
      </c>
      <c r="K116" s="13">
        <v>97771</v>
      </c>
      <c r="L116" s="13">
        <v>79421</v>
      </c>
      <c r="M116" s="13">
        <v>0</v>
      </c>
      <c r="N116" s="13">
        <v>63790</v>
      </c>
      <c r="O116" s="44">
        <v>62806</v>
      </c>
      <c r="P116" s="13">
        <v>101300</v>
      </c>
      <c r="Q116" s="13">
        <v>57628</v>
      </c>
      <c r="R116" s="13">
        <v>63595</v>
      </c>
      <c r="S116" s="13">
        <v>69187</v>
      </c>
      <c r="T116" s="13">
        <v>47718</v>
      </c>
      <c r="U116" s="13">
        <v>63969</v>
      </c>
      <c r="V116" s="13">
        <v>36751</v>
      </c>
      <c r="W116" s="24">
        <f t="shared" si="4"/>
        <v>1338650</v>
      </c>
      <c r="X116" s="25">
        <f t="shared" si="7"/>
        <v>1.585142568275582E-4</v>
      </c>
      <c r="Y116" s="9"/>
    </row>
    <row r="117" spans="1:128" ht="15.75">
      <c r="A117" s="15" t="s">
        <v>1</v>
      </c>
      <c r="B117" s="27"/>
      <c r="C117" s="27"/>
      <c r="D117" s="16">
        <f t="shared" ref="D117:M117" si="8">SUM(D4:D116)</f>
        <v>466682259</v>
      </c>
      <c r="E117" s="16">
        <f t="shared" si="8"/>
        <v>500253790</v>
      </c>
      <c r="F117" s="16">
        <f t="shared" si="8"/>
        <v>665915734</v>
      </c>
      <c r="G117" s="16">
        <f t="shared" si="8"/>
        <v>760925369</v>
      </c>
      <c r="H117" s="16">
        <f t="shared" si="8"/>
        <v>614271292</v>
      </c>
      <c r="I117" s="16">
        <f t="shared" si="8"/>
        <v>566265022</v>
      </c>
      <c r="J117" s="16">
        <f t="shared" si="8"/>
        <v>440817805</v>
      </c>
      <c r="K117" s="16">
        <f t="shared" si="8"/>
        <v>385520533</v>
      </c>
      <c r="L117" s="16">
        <f t="shared" si="8"/>
        <v>333275145</v>
      </c>
      <c r="M117" s="16">
        <f t="shared" si="8"/>
        <v>353414514</v>
      </c>
      <c r="N117" s="16">
        <f t="shared" ref="N117:V117" si="9">SUM(N4:N116)</f>
        <v>365993311</v>
      </c>
      <c r="O117" s="16">
        <f t="shared" si="9"/>
        <v>362968262</v>
      </c>
      <c r="P117" s="16">
        <f t="shared" si="9"/>
        <v>351636245</v>
      </c>
      <c r="Q117" s="16">
        <f t="shared" si="9"/>
        <v>378967770</v>
      </c>
      <c r="R117" s="16">
        <f t="shared" si="9"/>
        <v>383389652</v>
      </c>
      <c r="S117" s="16">
        <f>SUM(S4:S116)</f>
        <v>386072922</v>
      </c>
      <c r="T117" s="16">
        <f t="shared" ref="T117:U117" si="10">SUM(T4:T116)</f>
        <v>339482681</v>
      </c>
      <c r="U117" s="16">
        <f t="shared" si="10"/>
        <v>358965820</v>
      </c>
      <c r="V117" s="16">
        <f t="shared" si="9"/>
        <v>430163586</v>
      </c>
      <c r="W117" s="16">
        <f>SUM(D117:V117)</f>
        <v>8444981712</v>
      </c>
      <c r="X117" s="26">
        <f t="shared" si="7"/>
        <v>1</v>
      </c>
      <c r="Y117" s="6"/>
      <c r="Z117" s="2"/>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c r="DI117" s="5"/>
      <c r="DJ117" s="5"/>
      <c r="DK117" s="5"/>
      <c r="DL117" s="5"/>
      <c r="DM117" s="5"/>
      <c r="DN117" s="5"/>
      <c r="DO117" s="5"/>
      <c r="DP117" s="5"/>
      <c r="DQ117" s="5"/>
      <c r="DR117" s="5"/>
      <c r="DS117" s="5"/>
      <c r="DT117" s="5"/>
      <c r="DU117" s="5"/>
      <c r="DV117" s="5"/>
      <c r="DW117" s="5"/>
      <c r="DX117" s="5"/>
    </row>
    <row r="118" spans="1:128" ht="15.75">
      <c r="A118" s="33" t="s">
        <v>2</v>
      </c>
      <c r="B118" s="38"/>
      <c r="C118" s="38"/>
      <c r="D118" s="34" t="s">
        <v>3</v>
      </c>
      <c r="E118" s="35">
        <f>(E117-D117)/D117</f>
        <v>7.1936591444330011E-2</v>
      </c>
      <c r="F118" s="35">
        <f t="shared" ref="F118:M118" si="11">(F117-E117)/E117</f>
        <v>0.33115579993906691</v>
      </c>
      <c r="G118" s="35">
        <f t="shared" si="11"/>
        <v>0.14267516165941801</v>
      </c>
      <c r="H118" s="35">
        <f t="shared" si="11"/>
        <v>-0.19273122302747145</v>
      </c>
      <c r="I118" s="35">
        <f t="shared" si="11"/>
        <v>-7.8151576714088081E-2</v>
      </c>
      <c r="J118" s="35">
        <f t="shared" si="11"/>
        <v>-0.22153446200319962</v>
      </c>
      <c r="K118" s="35">
        <f t="shared" si="11"/>
        <v>-0.12544246482965904</v>
      </c>
      <c r="L118" s="35">
        <f t="shared" si="11"/>
        <v>-0.13551908012121366</v>
      </c>
      <c r="M118" s="35">
        <f t="shared" si="11"/>
        <v>6.0428655728287206E-2</v>
      </c>
      <c r="N118" s="35">
        <f t="shared" ref="N118:Q118" si="12">(N117-M117)/M117</f>
        <v>3.5592191326924393E-2</v>
      </c>
      <c r="O118" s="35">
        <f t="shared" si="12"/>
        <v>-8.2653122586713069E-3</v>
      </c>
      <c r="P118" s="35">
        <f t="shared" si="12"/>
        <v>-3.122040736443232E-2</v>
      </c>
      <c r="Q118" s="35">
        <f t="shared" si="12"/>
        <v>7.7726700215445657E-2</v>
      </c>
      <c r="R118" s="35">
        <f t="shared" ref="R118" si="13">(R117-Q117)/Q117</f>
        <v>1.1668227089601841E-2</v>
      </c>
      <c r="S118" s="35">
        <f t="shared" ref="S118" si="14">(S117-R117)/R117</f>
        <v>6.9988065301251267E-3</v>
      </c>
      <c r="T118" s="35">
        <f t="shared" ref="T118" si="15">(T117-S117)/S117</f>
        <v>-0.12067730821070119</v>
      </c>
      <c r="U118" s="35">
        <f t="shared" ref="U118" si="16">(U117-T117)/T117</f>
        <v>5.7390671425739094E-2</v>
      </c>
      <c r="V118" s="35">
        <f t="shared" ref="V118" si="17">(V117-U117)/U117</f>
        <v>0.19834135183121335</v>
      </c>
      <c r="W118" s="35"/>
      <c r="X118" s="36"/>
      <c r="Y118" s="6"/>
      <c r="Z118" s="2"/>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c r="DI118" s="5"/>
      <c r="DJ118" s="5"/>
      <c r="DK118" s="5"/>
      <c r="DL118" s="5"/>
      <c r="DM118" s="5"/>
      <c r="DN118" s="5"/>
      <c r="DO118" s="5"/>
      <c r="DP118" s="5"/>
      <c r="DQ118" s="5"/>
      <c r="DR118" s="5"/>
      <c r="DS118" s="5"/>
      <c r="DT118" s="5"/>
      <c r="DU118" s="5"/>
      <c r="DV118" s="5"/>
      <c r="DW118" s="5"/>
      <c r="DX118" s="5"/>
    </row>
    <row r="119" spans="1:128" ht="16.5" thickBot="1">
      <c r="A119" s="17" t="s">
        <v>595</v>
      </c>
      <c r="B119" s="28"/>
      <c r="C119" s="28"/>
      <c r="D119" s="37">
        <f>COUNTIF(D4:D116,"&gt;0")</f>
        <v>55</v>
      </c>
      <c r="E119" s="37">
        <f t="shared" ref="E119:M119" si="18">COUNTIF(E4:E116,"&gt;0")</f>
        <v>60</v>
      </c>
      <c r="F119" s="37">
        <f t="shared" si="18"/>
        <v>61</v>
      </c>
      <c r="G119" s="37">
        <f t="shared" si="18"/>
        <v>64</v>
      </c>
      <c r="H119" s="37">
        <f t="shared" si="18"/>
        <v>62</v>
      </c>
      <c r="I119" s="37">
        <f t="shared" si="18"/>
        <v>60</v>
      </c>
      <c r="J119" s="37">
        <f t="shared" si="18"/>
        <v>60</v>
      </c>
      <c r="K119" s="37">
        <f t="shared" si="18"/>
        <v>57</v>
      </c>
      <c r="L119" s="37">
        <f t="shared" si="18"/>
        <v>57</v>
      </c>
      <c r="M119" s="37">
        <f t="shared" si="18"/>
        <v>57</v>
      </c>
      <c r="N119" s="37">
        <f t="shared" ref="N119:V119" si="19">COUNTIF(N4:N116,"&gt;0")</f>
        <v>60</v>
      </c>
      <c r="O119" s="37">
        <f t="shared" si="19"/>
        <v>59</v>
      </c>
      <c r="P119" s="37">
        <f t="shared" si="19"/>
        <v>60</v>
      </c>
      <c r="Q119" s="37">
        <f t="shared" si="19"/>
        <v>53</v>
      </c>
      <c r="R119" s="37">
        <f t="shared" si="19"/>
        <v>51</v>
      </c>
      <c r="S119" s="37">
        <f>COUNTIF(S4:S116,"&gt;0")</f>
        <v>51</v>
      </c>
      <c r="T119" s="37">
        <f t="shared" ref="T119:U119" si="20">COUNTIF(T4:T116,"&gt;0")</f>
        <v>49</v>
      </c>
      <c r="U119" s="37">
        <f t="shared" si="20"/>
        <v>47</v>
      </c>
      <c r="V119" s="37">
        <f t="shared" si="19"/>
        <v>48</v>
      </c>
      <c r="W119" s="18"/>
      <c r="X119" s="32"/>
      <c r="Y119" s="6"/>
      <c r="Z119" s="2"/>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c r="DI119" s="5"/>
      <c r="DJ119" s="5"/>
      <c r="DK119" s="5"/>
      <c r="DL119" s="5"/>
      <c r="DM119" s="5"/>
      <c r="DN119" s="5"/>
      <c r="DO119" s="5"/>
      <c r="DP119" s="5"/>
      <c r="DQ119" s="5"/>
      <c r="DR119" s="5"/>
      <c r="DS119" s="5"/>
      <c r="DT119" s="5"/>
      <c r="DU119" s="5"/>
      <c r="DV119" s="5"/>
      <c r="DW119" s="5"/>
      <c r="DX119" s="5"/>
    </row>
    <row r="120" spans="1:128">
      <c r="A120" s="11"/>
      <c r="B120" s="29"/>
      <c r="C120" s="29"/>
      <c r="D120" s="12"/>
      <c r="E120" s="12"/>
      <c r="F120" s="12"/>
      <c r="G120" s="12"/>
      <c r="H120" s="12"/>
      <c r="I120" s="12"/>
      <c r="J120" s="12"/>
      <c r="K120" s="12"/>
      <c r="L120" s="12"/>
      <c r="M120" s="12"/>
      <c r="N120" s="12"/>
      <c r="O120" s="45"/>
      <c r="P120" s="12"/>
      <c r="Q120" s="12"/>
      <c r="R120" s="12"/>
      <c r="S120" s="12"/>
      <c r="T120" s="12"/>
      <c r="U120" s="12"/>
      <c r="V120" s="12"/>
      <c r="W120" s="12"/>
      <c r="X120" s="14"/>
    </row>
    <row r="121" spans="1:128" ht="15" customHeight="1">
      <c r="A121" s="56" t="s">
        <v>629</v>
      </c>
      <c r="B121" s="61"/>
      <c r="C121" s="61"/>
      <c r="D121" s="57"/>
      <c r="E121" s="57"/>
      <c r="F121" s="57"/>
      <c r="G121" s="57"/>
      <c r="H121" s="57"/>
      <c r="I121" s="57"/>
      <c r="J121" s="57"/>
      <c r="K121" s="57"/>
      <c r="L121" s="57"/>
      <c r="M121" s="57"/>
      <c r="N121" s="57"/>
      <c r="O121" s="57"/>
      <c r="P121" s="57"/>
      <c r="Q121" s="57"/>
      <c r="R121" s="57"/>
      <c r="S121" s="57"/>
      <c r="T121" s="57"/>
      <c r="U121" s="57"/>
      <c r="V121" s="57"/>
      <c r="W121" s="57"/>
      <c r="X121" s="58"/>
    </row>
    <row r="122" spans="1:128">
      <c r="A122" s="11"/>
      <c r="B122" s="29"/>
      <c r="C122" s="29"/>
      <c r="D122" s="12"/>
      <c r="E122" s="12"/>
      <c r="F122" s="12"/>
      <c r="G122" s="12"/>
      <c r="H122" s="12"/>
      <c r="I122" s="12"/>
      <c r="J122" s="12"/>
      <c r="K122" s="12"/>
      <c r="L122" s="12"/>
      <c r="M122" s="12"/>
      <c r="N122" s="12"/>
      <c r="O122" s="45"/>
      <c r="P122" s="12"/>
      <c r="Q122" s="12"/>
      <c r="R122" s="12"/>
      <c r="S122" s="12"/>
      <c r="T122" s="12"/>
      <c r="U122" s="12"/>
      <c r="V122" s="12"/>
      <c r="W122" s="12"/>
      <c r="X122" s="14"/>
    </row>
    <row r="123" spans="1:128" ht="15.75" customHeight="1" thickBot="1">
      <c r="A123" s="47" t="s">
        <v>0</v>
      </c>
      <c r="B123" s="60"/>
      <c r="C123" s="60"/>
      <c r="D123" s="48"/>
      <c r="E123" s="48"/>
      <c r="F123" s="48"/>
      <c r="G123" s="48"/>
      <c r="H123" s="48"/>
      <c r="I123" s="48"/>
      <c r="J123" s="48"/>
      <c r="K123" s="48"/>
      <c r="L123" s="48"/>
      <c r="M123" s="48"/>
      <c r="N123" s="48"/>
      <c r="O123" s="48"/>
      <c r="P123" s="48"/>
      <c r="Q123" s="48"/>
      <c r="R123" s="48"/>
      <c r="S123" s="48"/>
      <c r="T123" s="48"/>
      <c r="U123" s="48"/>
      <c r="V123" s="48"/>
      <c r="W123" s="48"/>
      <c r="X123" s="49"/>
    </row>
  </sheetData>
  <mergeCells count="4">
    <mergeCell ref="A1:X1"/>
    <mergeCell ref="A2:X2"/>
    <mergeCell ref="A123:X123"/>
    <mergeCell ref="A121:X121"/>
  </mergeCells>
  <printOptions horizontalCentered="1"/>
  <pageMargins left="0.5" right="0.5" top="0.5" bottom="0.5" header="0.3" footer="0.3"/>
  <pageSetup paperSize="5" scale="43" fitToHeight="0" orientation="landscape" r:id="rId1"/>
  <headerFooter>
    <oddFooter>&amp;L&amp;14Office of Economic and Demographic Research&amp;C&amp;14Last Updated: November 2025&amp;R&amp;14Page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County Expenditures</vt:lpstr>
      <vt:lpstr>Municipal Expenditures</vt:lpstr>
      <vt:lpstr>SD Expenditures</vt:lpstr>
      <vt:lpstr>'County Expenditures'!Print_Area</vt:lpstr>
      <vt:lpstr>'Municipal Expenditures'!Print_Area</vt:lpstr>
      <vt:lpstr>'SD Expenditures'!Print_Area</vt:lpstr>
      <vt:lpstr>'County Expenditures'!Print_Titles</vt:lpstr>
      <vt:lpstr>'Municipal Expenditures'!Print_Titles</vt:lpstr>
      <vt:lpstr>'SD Expenditures'!Print_Titles</vt:lpstr>
    </vt:vector>
  </TitlesOfParts>
  <Company>Florida Legislature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Florida Legislature</dc:creator>
  <cp:lastModifiedBy>O'Cain, Steve</cp:lastModifiedBy>
  <cp:lastPrinted>2025-11-20T22:45:48Z</cp:lastPrinted>
  <dcterms:created xsi:type="dcterms:W3CDTF">2000-08-31T21:26:31Z</dcterms:created>
  <dcterms:modified xsi:type="dcterms:W3CDTF">2025-11-20T22:56:40Z</dcterms:modified>
</cp:coreProperties>
</file>